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 activeTab="1"/>
  </bookViews>
  <sheets>
    <sheet name="hk1" sheetId="1" r:id="rId1"/>
    <sheet name="hk2" sheetId="4" r:id="rId2"/>
    <sheet name="Sheet2" sheetId="2" r:id="rId3"/>
    <sheet name="Sheet3" sheetId="3" r:id="rId4"/>
  </sheets>
  <calcPr calcId="114210"/>
</workbook>
</file>

<file path=xl/calcChain.xml><?xml version="1.0" encoding="utf-8"?>
<calcChain xmlns="http://schemas.openxmlformats.org/spreadsheetml/2006/main">
  <c r="G55" i="4"/>
  <c r="L35"/>
  <c r="L29"/>
  <c r="L26"/>
  <c r="L9"/>
  <c r="L10"/>
  <c r="L8"/>
  <c r="L11"/>
  <c r="L12"/>
  <c r="L13"/>
  <c r="L14"/>
  <c r="L15"/>
  <c r="L16"/>
  <c r="L17"/>
  <c r="L18"/>
  <c r="L19"/>
  <c r="L20"/>
  <c r="L21"/>
  <c r="L22"/>
  <c r="L23"/>
  <c r="L24"/>
  <c r="L25"/>
  <c r="L27"/>
  <c r="L28"/>
  <c r="L30"/>
  <c r="L31"/>
  <c r="L32"/>
  <c r="L33"/>
  <c r="L34"/>
  <c r="L36"/>
  <c r="L37"/>
  <c r="L38"/>
  <c r="L39"/>
  <c r="L40"/>
  <c r="L41"/>
  <c r="L42"/>
  <c r="L43"/>
  <c r="L44"/>
  <c r="L45"/>
  <c r="L46"/>
  <c r="L47"/>
  <c r="L15" i="1"/>
  <c r="L35"/>
  <c r="L48"/>
  <c r="L47"/>
  <c r="L46"/>
  <c r="L45"/>
  <c r="L44"/>
  <c r="L43"/>
  <c r="L42"/>
  <c r="L41"/>
  <c r="L40"/>
  <c r="L39"/>
  <c r="L38"/>
  <c r="L37"/>
  <c r="L34"/>
  <c r="L33"/>
  <c r="L32"/>
  <c r="L31"/>
  <c r="L29"/>
  <c r="L28"/>
  <c r="L27"/>
  <c r="L26"/>
  <c r="L25"/>
  <c r="L24"/>
  <c r="L23"/>
  <c r="L22"/>
  <c r="L21"/>
  <c r="L20"/>
  <c r="L19"/>
  <c r="L18"/>
  <c r="L17"/>
  <c r="L16"/>
  <c r="L14"/>
  <c r="L13"/>
  <c r="L12"/>
  <c r="L11"/>
  <c r="L10"/>
  <c r="L9"/>
  <c r="L8"/>
</calcChain>
</file>

<file path=xl/comments1.xml><?xml version="1.0" encoding="utf-8"?>
<comments xmlns="http://schemas.openxmlformats.org/spreadsheetml/2006/main">
  <authors>
    <author>champion</author>
  </authors>
  <commentList>
    <comment ref="A6" authorId="0">
      <text>
        <r>
          <rPr>
            <sz val="9"/>
            <rFont val="Times New Roman"/>
            <family val="1"/>
          </rPr>
          <t>Kích chọn NonBlanks để in</t>
        </r>
      </text>
    </comment>
  </commentList>
</comments>
</file>

<file path=xl/comments2.xml><?xml version="1.0" encoding="utf-8"?>
<comments xmlns="http://schemas.openxmlformats.org/spreadsheetml/2006/main">
  <authors>
    <author>champion</author>
  </authors>
  <commentList>
    <comment ref="A6" authorId="0">
      <text>
        <r>
          <rPr>
            <sz val="9"/>
            <rFont val="Times New Roman"/>
            <family val="1"/>
          </rPr>
          <t>Kích chọn NonBlanks để in</t>
        </r>
      </text>
    </comment>
  </commentList>
</comments>
</file>

<file path=xl/sharedStrings.xml><?xml version="1.0" encoding="utf-8"?>
<sst xmlns="http://schemas.openxmlformats.org/spreadsheetml/2006/main" count="840" uniqueCount="267">
  <si>
    <t>TRƯỜNG THCS TRẦN PHÚ</t>
  </si>
  <si>
    <t>ĐH</t>
  </si>
  <si>
    <t>Xd</t>
  </si>
  <si>
    <t>CĐ</t>
  </si>
  <si>
    <t>(Tính từ  ngày 05/09/2018)</t>
  </si>
  <si>
    <t>X</t>
  </si>
  <si>
    <t>Xn</t>
  </si>
  <si>
    <t>TC</t>
  </si>
  <si>
    <t>Toán - Tin</t>
  </si>
  <si>
    <t>Tổ CM</t>
  </si>
  <si>
    <t>STT</t>
  </si>
  <si>
    <t>Họ và tên CB-GV</t>
  </si>
  <si>
    <t xml:space="preserve">Biên </t>
  </si>
  <si>
    <t>Hợp</t>
  </si>
  <si>
    <t>Môn</t>
  </si>
  <si>
    <t>Trình độ CM</t>
  </si>
  <si>
    <t>Mã môn dạy và khối/số lượng lớp</t>
  </si>
  <si>
    <t>Công tác</t>
  </si>
  <si>
    <t>TS tiết dạy &amp; K/nhiệm</t>
  </si>
  <si>
    <t>Thừa</t>
  </si>
  <si>
    <t>Thiếu</t>
  </si>
  <si>
    <t>Số ngày nghỉ trong tuần</t>
  </si>
  <si>
    <t>Ghi chú</t>
  </si>
  <si>
    <t>Khối</t>
  </si>
  <si>
    <t>Mã môn</t>
  </si>
  <si>
    <t>Số tiết học ở từng môn / lớp</t>
  </si>
  <si>
    <t>Lý-Hóa-Sinh-CN</t>
  </si>
  <si>
    <t>chế</t>
  </si>
  <si>
    <t>đồng</t>
  </si>
  <si>
    <t>Đào tạo</t>
  </si>
  <si>
    <t xml:space="preserve">được phân công NH </t>
  </si>
  <si>
    <t>K/nhiệm</t>
  </si>
  <si>
    <t>Số lớp</t>
  </si>
  <si>
    <t>Ngữ Văn-Nhạc-Họa</t>
  </si>
  <si>
    <t>Lê Hữu Ân</t>
  </si>
  <si>
    <t>x</t>
  </si>
  <si>
    <t>TO-TI</t>
  </si>
  <si>
    <t>TO8/3-TI8/1</t>
  </si>
  <si>
    <t>PCGD</t>
  </si>
  <si>
    <t>BD Casio9 (2)</t>
  </si>
  <si>
    <t>Sử</t>
  </si>
  <si>
    <t>SU</t>
  </si>
  <si>
    <t>Tiếng Anh</t>
  </si>
  <si>
    <t>Trần Thanh Hoa</t>
  </si>
  <si>
    <t>TO7/2-TO9/1</t>
  </si>
  <si>
    <t>GDCD</t>
  </si>
  <si>
    <t>CD</t>
  </si>
  <si>
    <t/>
  </si>
  <si>
    <t>Huỳnh Thị Hương</t>
  </si>
  <si>
    <t>TO6/2-TO9/1</t>
  </si>
  <si>
    <t>CN95</t>
  </si>
  <si>
    <t>BdTo6(2.5)</t>
  </si>
  <si>
    <t>Toán</t>
  </si>
  <si>
    <t>TO</t>
  </si>
  <si>
    <t>Phạm Thị Lệ Dung</t>
  </si>
  <si>
    <t>TO9/1-TO7/2</t>
  </si>
  <si>
    <t>CN71</t>
  </si>
  <si>
    <t>BdTo7(2.5)</t>
  </si>
  <si>
    <t>Tin học</t>
  </si>
  <si>
    <t>TI</t>
  </si>
  <si>
    <t>Nguyễn Thị Lệ My</t>
  </si>
  <si>
    <t>CN62-TTCĐ</t>
  </si>
  <si>
    <t>BdTo9(1.5)</t>
  </si>
  <si>
    <t>Lý</t>
  </si>
  <si>
    <t>LY</t>
  </si>
  <si>
    <t>Đặng Ngọc Hiền</t>
  </si>
  <si>
    <t>TO9/1-TO8/2-Ti6/2</t>
  </si>
  <si>
    <t>BdTo 8(3)</t>
  </si>
  <si>
    <t>Hoá</t>
  </si>
  <si>
    <t>HO</t>
  </si>
  <si>
    <t>Lê Khắc Thận</t>
  </si>
  <si>
    <t>TI9/5-TI7/1-TI6/2</t>
  </si>
  <si>
    <t>BdTi 8(3)</t>
  </si>
  <si>
    <t>Công nghệ</t>
  </si>
  <si>
    <t>CN</t>
  </si>
  <si>
    <t>Phạm Thị Thu Lành</t>
  </si>
  <si>
    <t>TI9/5-TI6/2</t>
  </si>
  <si>
    <t>TTND</t>
  </si>
  <si>
    <t>BdTi 9(3)</t>
  </si>
  <si>
    <t>Sinh</t>
  </si>
  <si>
    <t>SI</t>
  </si>
  <si>
    <t>Nguyễn Thị Hồng Sinh</t>
  </si>
  <si>
    <t>HO9/3-HO8/2</t>
  </si>
  <si>
    <t>TTCM</t>
  </si>
  <si>
    <t>BdHo 9(6)</t>
  </si>
  <si>
    <t>AV</t>
  </si>
  <si>
    <t>Nguyễn Thị Nở</t>
  </si>
  <si>
    <t>HO9/2-HO8/3</t>
  </si>
  <si>
    <t>CTCĐ</t>
  </si>
  <si>
    <t>Bd Ho8-TH8(6)</t>
  </si>
  <si>
    <t>Âm nhạc</t>
  </si>
  <si>
    <t>AN</t>
  </si>
  <si>
    <t>Huỳnh Thị Thu</t>
  </si>
  <si>
    <t>SI9/3-SI7/2</t>
  </si>
  <si>
    <t>CN7.2</t>
  </si>
  <si>
    <t>BdSi 9(4.5)</t>
  </si>
  <si>
    <t>Mỹ thuật</t>
  </si>
  <si>
    <t>MT</t>
  </si>
  <si>
    <t>Trần Thị Kiều Oanh</t>
  </si>
  <si>
    <t>SI-CN</t>
  </si>
  <si>
    <t>SI7/2-SI8/3-CN9/5</t>
  </si>
  <si>
    <t>BdSi8(4)</t>
  </si>
  <si>
    <t>Tổng cọng</t>
  </si>
  <si>
    <t>Trương Thị Thu Trân</t>
  </si>
  <si>
    <t>SI8/2-CN6/4</t>
  </si>
  <si>
    <t>CN83</t>
  </si>
  <si>
    <t>BdTHSi8(2.5)</t>
  </si>
  <si>
    <t>Tổng số tiết/khối</t>
  </si>
  <si>
    <t>Lê Thị Ý</t>
  </si>
  <si>
    <t>SI9/2-SI6/4-CN7/4</t>
  </si>
  <si>
    <t>GVTG</t>
  </si>
  <si>
    <t>Nguyễn Thị Vân</t>
  </si>
  <si>
    <t>LY-CN</t>
  </si>
  <si>
    <t>LY9/5-L8/2</t>
  </si>
  <si>
    <t>TTCĐ</t>
  </si>
  <si>
    <t>BdLY8,9(6)</t>
  </si>
  <si>
    <t>Nguyễn Thị Hiền</t>
  </si>
  <si>
    <t>LY7/4-LY8/3-CN8/5</t>
  </si>
  <si>
    <t>BdLY7-TH8(7)</t>
  </si>
  <si>
    <t>Nguyễn Ngọc Du</t>
  </si>
  <si>
    <t>LY6/4</t>
  </si>
  <si>
    <t>PHT</t>
  </si>
  <si>
    <t>Ngô Thị Mến</t>
  </si>
  <si>
    <t>NV</t>
  </si>
  <si>
    <t>NV9/1-NV8/1-CD6/4</t>
  </si>
  <si>
    <t>BdNV8(3)</t>
  </si>
  <si>
    <t>Phạm Tấn Hà</t>
  </si>
  <si>
    <t>NV9/1-NV8/1-CD9/4</t>
  </si>
  <si>
    <t>CN81</t>
  </si>
  <si>
    <t>BdNV9(1.5)</t>
  </si>
  <si>
    <t>Tôn Thất Trung</t>
  </si>
  <si>
    <t>NV-CD</t>
  </si>
  <si>
    <t>NV9/1-NV7/1-CD8/4</t>
  </si>
  <si>
    <t>CN9/4</t>
  </si>
  <si>
    <t>Nguyễn Lê Phương Thảo</t>
  </si>
  <si>
    <t>NV8/2-NV7/1-CD9/1</t>
  </si>
  <si>
    <t>CN84</t>
  </si>
  <si>
    <t>BdNV7(1.5)</t>
  </si>
  <si>
    <t>Phạm Thị Kim Thành</t>
  </si>
  <si>
    <t>NHS</t>
  </si>
  <si>
    <t>Mai Thị Xuân Vân</t>
  </si>
  <si>
    <t>NV8/1-NV6/2-CD8/1</t>
  </si>
  <si>
    <t>CN63</t>
  </si>
  <si>
    <t>BdNV6(1.5)</t>
  </si>
  <si>
    <t>Phan Thị Thứ</t>
  </si>
  <si>
    <t>NV9/1-NV7/2</t>
  </si>
  <si>
    <t>CN91</t>
  </si>
  <si>
    <t>Hồ Thị Cẩm Nhung</t>
  </si>
  <si>
    <t>NV9/1-NV6/2</t>
  </si>
  <si>
    <t>CN93</t>
  </si>
  <si>
    <t>Hồ Vũ Mặc Uyên</t>
  </si>
  <si>
    <t>AN9/3-AN8/5-AN7/4-AN6/4</t>
  </si>
  <si>
    <t>VTM</t>
  </si>
  <si>
    <t>Nguyễn Thị Nguyên Hạnh</t>
  </si>
  <si>
    <t>Sử-Địa-TD</t>
  </si>
  <si>
    <t>Phạm Văn Thịnh</t>
  </si>
  <si>
    <t>SU-DI</t>
  </si>
  <si>
    <t>SU6/4-DI7/4-SU8/1</t>
  </si>
  <si>
    <t>BdSu8(2)</t>
  </si>
  <si>
    <t>Phạm Thị Hường</t>
  </si>
  <si>
    <t>SU7/4-DI8/5</t>
  </si>
  <si>
    <t>CN8.5</t>
  </si>
  <si>
    <t>Bd Di8(0.5)</t>
  </si>
  <si>
    <t>Nguyễn Thị Phượng</t>
  </si>
  <si>
    <t>SU9/5-SU8/4-DI6/3</t>
  </si>
  <si>
    <t>BdSu9(3)</t>
  </si>
  <si>
    <t>Đỗ Thị Ngọc</t>
  </si>
  <si>
    <t>DI</t>
  </si>
  <si>
    <t>DI9/5-DI6/1</t>
  </si>
  <si>
    <t>CN61-TTCĐ</t>
  </si>
  <si>
    <t>Bd Di9(2.5)</t>
  </si>
  <si>
    <t>Bùi Hoàng Vũ</t>
  </si>
  <si>
    <t>TD</t>
  </si>
  <si>
    <t>CN82</t>
  </si>
  <si>
    <t>Trần Phước Ninh</t>
  </si>
  <si>
    <t>BDTD(3)</t>
  </si>
  <si>
    <t>Phạm Thị Mỹ Hạnh</t>
  </si>
  <si>
    <t>Văn Thị Phương Dung</t>
  </si>
  <si>
    <t>AV7/2-AV9/2</t>
  </si>
  <si>
    <t>CN74</t>
  </si>
  <si>
    <t>BdAV9(2.5)</t>
  </si>
  <si>
    <t>Nguyễn Thị Chiến</t>
  </si>
  <si>
    <t>AV7/2-AV9/1</t>
  </si>
  <si>
    <t>CN73</t>
  </si>
  <si>
    <t>BdAV7(5.5)</t>
  </si>
  <si>
    <t>Bùi Văn Nhàn</t>
  </si>
  <si>
    <t>AV8/3--AV6/1</t>
  </si>
  <si>
    <t>TTCM-TBLĐ</t>
  </si>
  <si>
    <t>BdAV8(3)</t>
  </si>
  <si>
    <t>Nguyễn Thị Giang</t>
  </si>
  <si>
    <t>AV6/1-AV8/2</t>
  </si>
  <si>
    <t>CN64</t>
  </si>
  <si>
    <t>BdAV6(5.5)</t>
  </si>
  <si>
    <t>Huỳnh Thị Thanh Lan</t>
  </si>
  <si>
    <t>AV9/2-AV6/2</t>
  </si>
  <si>
    <t>CN92-TTCĐ</t>
  </si>
  <si>
    <t>BdAV9(1.5)</t>
  </si>
  <si>
    <t>Nguyễn Văn Phương</t>
  </si>
  <si>
    <t>CD7/4</t>
  </si>
  <si>
    <t>TPT-TKHĐ</t>
  </si>
  <si>
    <t>Lê Thị Hiền</t>
  </si>
  <si>
    <t>HN9/5</t>
  </si>
  <si>
    <t>HT</t>
  </si>
  <si>
    <t>TỐNG CỌNG</t>
  </si>
  <si>
    <t>Tổng cộng danh sách nầy có:</t>
  </si>
  <si>
    <t>Đại Hiệp, ngày 14 tháng 09 năm 2018</t>
  </si>
  <si>
    <t xml:space="preserve">Trong đó : </t>
  </si>
  <si>
    <t>Biên chế:</t>
  </si>
  <si>
    <t>HĐ dài hạn:</t>
  </si>
  <si>
    <t>HĐ ngắn hạn:</t>
  </si>
  <si>
    <t>TTCM-PCGD</t>
  </si>
  <si>
    <t>TD9/3-TD8/3</t>
  </si>
  <si>
    <t>TD9/2-TD7/4-TD6/1</t>
  </si>
  <si>
    <t>TD6/3-TD8/2</t>
  </si>
  <si>
    <t>Trần Thị Thúy Hồng</t>
  </si>
  <si>
    <t>Nguyễn Lê Kim Hằng</t>
  </si>
  <si>
    <t>Huỳnh Văn Phúc</t>
  </si>
  <si>
    <t>Huỳnh Thị Ty Na</t>
  </si>
  <si>
    <t>Trần Công Hùng</t>
  </si>
  <si>
    <t>Kế toán</t>
  </si>
  <si>
    <t>Nguyễn Thị Quế Phương</t>
  </si>
  <si>
    <t>Thiết bị</t>
  </si>
  <si>
    <t>Điều dưỡng</t>
  </si>
  <si>
    <t>Thư viện</t>
  </si>
  <si>
    <t>NV Kế toán</t>
  </si>
  <si>
    <t>NV Thư viện</t>
  </si>
  <si>
    <t>NV Thiết bị</t>
  </si>
  <si>
    <t>NV Y tế</t>
  </si>
  <si>
    <t>NV Bảo vệ</t>
  </si>
  <si>
    <t>TTVP</t>
  </si>
  <si>
    <t>Văn phòng</t>
  </si>
  <si>
    <t>NV Văn thư -Thủ quỹ</t>
  </si>
  <si>
    <t>BdTo9(2)</t>
  </si>
  <si>
    <t>HIỆU TRƯỞNG</t>
  </si>
  <si>
    <t xml:space="preserve">   PHÒNG GD&amp;ĐT ĐẠI LỘC</t>
  </si>
  <si>
    <t>CB-GV-NV</t>
  </si>
  <si>
    <t>BẢNG PHÂN CÔNG GIẢNG DẠY VÀ KIÊM NHIỆM HKI  NĂM HỌC: 2018 - 2019</t>
  </si>
  <si>
    <t>BẢNG PHÂN CÔNG GIẢNG DẠY VÀ KIÊM NHIỆM HKII  NĂM HỌC: 2018 - 2019</t>
  </si>
  <si>
    <t>(Tính từ  ngày 21/01/2019)</t>
  </si>
  <si>
    <t>TI8/4-TI7/4</t>
  </si>
  <si>
    <t>TO6/1(2T)</t>
  </si>
  <si>
    <t>HO9/3-HO8/2-CN6/2</t>
  </si>
  <si>
    <t>BdHo 9(2)</t>
  </si>
  <si>
    <t>SI8/2-CN6/4-CN7/2</t>
  </si>
  <si>
    <t>LY9/5-L8/2-LY6/4</t>
  </si>
  <si>
    <t>BdLY7-TH8(5)</t>
  </si>
  <si>
    <t>NV9/1</t>
  </si>
  <si>
    <t>NV9/1-NV7/1-CD8/3</t>
  </si>
  <si>
    <t>NV8/2-NV7/1</t>
  </si>
  <si>
    <t>BdNV7(2.5)</t>
  </si>
  <si>
    <t>NV8/1-CD8/2-CD9/5</t>
  </si>
  <si>
    <t>CN8/1</t>
  </si>
  <si>
    <t>NV8/1-NV6/2</t>
  </si>
  <si>
    <t>BdNV6(1.25)</t>
  </si>
  <si>
    <t>AN9/2-AN8/5-AN7/4-AN6/4</t>
  </si>
  <si>
    <t>MT9/3-AN8/5-AN7/4-AN6/4</t>
  </si>
  <si>
    <t>SU6/4-SU7/3-SU8/5</t>
  </si>
  <si>
    <t>BdSu8(3)</t>
  </si>
  <si>
    <t>SU7/1-DI8/5</t>
  </si>
  <si>
    <t>Bd Di8(3)</t>
  </si>
  <si>
    <t>SU9/5-DI7/3</t>
  </si>
  <si>
    <t>DI9/5-DI6/4-DI7/1</t>
  </si>
  <si>
    <t>BDTD(4.5)</t>
  </si>
  <si>
    <t>BDTD(5)</t>
  </si>
  <si>
    <t>BDTD(7)</t>
  </si>
  <si>
    <t>BdAV9(1.25)</t>
  </si>
  <si>
    <t>Đại Hiệp, ngày 12 tháng 01 năm 2019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</si>
</sst>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b/>
      <sz val="10"/>
      <name val="Times New Roman"/>
      <family val="1"/>
    </font>
    <font>
      <i/>
      <sz val="12"/>
      <color indexed="10"/>
      <name val="Times New Roman"/>
      <family val="1"/>
    </font>
    <font>
      <b/>
      <sz val="10"/>
      <color indexed="61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sz val="8"/>
      <name val="Calibri"/>
      <family val="2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sz val="9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u/>
      <sz val="13"/>
      <name val="Times New Roman"/>
      <family val="1"/>
      <charset val="163"/>
    </font>
    <font>
      <u/>
      <sz val="12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164" fontId="5" fillId="3" borderId="4" xfId="0" applyNumberFormat="1" applyFont="1" applyFill="1" applyBorder="1" applyAlignment="1" applyProtection="1">
      <alignment vertical="center"/>
      <protection hidden="1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8" fillId="4" borderId="4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4">
    <dxf>
      <font>
        <b/>
        <i val="0"/>
        <condense val="0"/>
        <extend val="0"/>
        <color indexed="12"/>
      </font>
      <fill>
        <patternFill>
          <fgColor indexed="64"/>
          <bgColor indexed="45"/>
        </patternFill>
      </fill>
    </dxf>
    <dxf>
      <font>
        <b/>
        <i val="0"/>
        <condense val="0"/>
        <extend val="0"/>
        <color indexed="12"/>
      </font>
      <fill>
        <patternFill>
          <fgColor indexed="64"/>
          <bgColor indexed="45"/>
        </patternFill>
      </fill>
    </dxf>
    <dxf>
      <font>
        <b/>
        <i val="0"/>
        <condense val="0"/>
        <extend val="0"/>
        <color indexed="12"/>
      </font>
      <fill>
        <patternFill>
          <fgColor indexed="64"/>
          <bgColor indexed="45"/>
        </patternFill>
      </fill>
    </dxf>
    <dxf>
      <font>
        <b/>
        <i val="0"/>
        <condense val="0"/>
        <extend val="0"/>
        <color indexed="12"/>
      </font>
      <fill>
        <patternFill>
          <fgColor indexed="64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62</xdr:row>
      <xdr:rowOff>0</xdr:rowOff>
    </xdr:from>
    <xdr:to>
      <xdr:col>6</xdr:col>
      <xdr:colOff>0</xdr:colOff>
      <xdr:row>62</xdr:row>
      <xdr:rowOff>9525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10963275"/>
          <a:ext cx="1809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61</xdr:row>
      <xdr:rowOff>0</xdr:rowOff>
    </xdr:from>
    <xdr:to>
      <xdr:col>6</xdr:col>
      <xdr:colOff>0</xdr:colOff>
      <xdr:row>61</xdr:row>
      <xdr:rowOff>9525</xdr:rowOff>
    </xdr:to>
    <xdr:pic>
      <xdr:nvPicPr>
        <xdr:cNvPr id="2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10801350"/>
          <a:ext cx="1809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4"/>
  <sheetViews>
    <sheetView workbookViewId="0">
      <selection activeCell="S17" sqref="S17"/>
    </sheetView>
  </sheetViews>
  <sheetFormatPr defaultRowHeight="15.75"/>
  <cols>
    <col min="1" max="1" width="16.5703125" style="1" customWidth="1"/>
    <col min="2" max="2" width="3.85546875" style="1" customWidth="1"/>
    <col min="3" max="3" width="21.7109375" style="1" bestFit="1" customWidth="1"/>
    <col min="4" max="4" width="6.140625" style="1" customWidth="1"/>
    <col min="5" max="5" width="4" style="1" customWidth="1"/>
    <col min="6" max="6" width="6.85546875" style="1" customWidth="1"/>
    <col min="7" max="7" width="8" style="1" customWidth="1"/>
    <col min="8" max="8" width="24.85546875" style="53" customWidth="1"/>
    <col min="9" max="9" width="11.28515625" style="15" customWidth="1"/>
    <col min="10" max="10" width="7.42578125" style="1" customWidth="1"/>
    <col min="11" max="11" width="4.140625" style="2" customWidth="1"/>
    <col min="12" max="12" width="5.5703125" style="2" customWidth="1"/>
    <col min="13" max="13" width="5.28515625" style="1" customWidth="1"/>
    <col min="14" max="14" width="12.7109375" style="1" customWidth="1"/>
    <col min="15" max="15" width="3.28515625" style="1" customWidth="1"/>
    <col min="16" max="16384" width="9.140625" style="1"/>
  </cols>
  <sheetData>
    <row r="1" spans="1:31" ht="16.5">
      <c r="A1" s="60" t="s">
        <v>234</v>
      </c>
      <c r="N1" s="1">
        <v>6</v>
      </c>
    </row>
    <row r="2" spans="1:31" ht="16.5">
      <c r="A2" s="61" t="s">
        <v>0</v>
      </c>
      <c r="B2" s="62"/>
      <c r="C2" s="62"/>
    </row>
    <row r="3" spans="1:31">
      <c r="A3" s="3"/>
      <c r="P3" s="4"/>
      <c r="Q3" s="4"/>
      <c r="R3" s="4"/>
      <c r="S3" s="4" t="s">
        <v>1</v>
      </c>
    </row>
    <row r="4" spans="1:31">
      <c r="A4" s="3"/>
      <c r="C4" s="81" t="s">
        <v>236</v>
      </c>
      <c r="D4" s="81"/>
      <c r="E4" s="81"/>
      <c r="F4" s="81"/>
      <c r="G4" s="81"/>
      <c r="H4" s="81"/>
      <c r="I4" s="81"/>
      <c r="J4" s="81"/>
      <c r="K4" s="81"/>
      <c r="L4" s="81"/>
      <c r="P4" s="4"/>
      <c r="Q4" s="4" t="s">
        <v>2</v>
      </c>
      <c r="R4" s="4"/>
      <c r="S4" s="4" t="s">
        <v>3</v>
      </c>
    </row>
    <row r="5" spans="1:31">
      <c r="A5" s="5"/>
      <c r="B5" s="6"/>
      <c r="C5" s="82" t="s">
        <v>4</v>
      </c>
      <c r="D5" s="82"/>
      <c r="E5" s="82"/>
      <c r="F5" s="82"/>
      <c r="G5" s="82"/>
      <c r="H5" s="82"/>
      <c r="I5" s="82"/>
      <c r="J5" s="82"/>
      <c r="K5" s="82"/>
      <c r="L5" s="82"/>
      <c r="P5" s="7" t="s">
        <v>5</v>
      </c>
      <c r="Q5" s="4" t="s">
        <v>6</v>
      </c>
      <c r="R5" s="4"/>
      <c r="S5" s="4" t="s">
        <v>7</v>
      </c>
      <c r="AE5" s="1" t="s">
        <v>8</v>
      </c>
    </row>
    <row r="6" spans="1:31" s="15" customFormat="1" ht="12.75">
      <c r="A6" s="8" t="s">
        <v>9</v>
      </c>
      <c r="B6" s="75" t="s">
        <v>10</v>
      </c>
      <c r="C6" s="77" t="s">
        <v>11</v>
      </c>
      <c r="D6" s="9" t="s">
        <v>12</v>
      </c>
      <c r="E6" s="10" t="s">
        <v>13</v>
      </c>
      <c r="F6" s="9" t="s">
        <v>14</v>
      </c>
      <c r="G6" s="79" t="s">
        <v>15</v>
      </c>
      <c r="H6" s="54" t="s">
        <v>16</v>
      </c>
      <c r="I6" s="9" t="s">
        <v>17</v>
      </c>
      <c r="J6" s="79" t="s">
        <v>18</v>
      </c>
      <c r="K6" s="83" t="s">
        <v>19</v>
      </c>
      <c r="L6" s="83" t="s">
        <v>20</v>
      </c>
      <c r="M6" s="79" t="s">
        <v>21</v>
      </c>
      <c r="N6" s="83" t="s">
        <v>22</v>
      </c>
      <c r="O6" s="11"/>
      <c r="P6" s="12" t="s">
        <v>23</v>
      </c>
      <c r="Q6" s="12">
        <v>6</v>
      </c>
      <c r="R6" s="12">
        <v>7</v>
      </c>
      <c r="S6" s="12">
        <v>8</v>
      </c>
      <c r="T6" s="13">
        <v>9</v>
      </c>
      <c r="U6" s="80" t="s">
        <v>10</v>
      </c>
      <c r="V6" s="80" t="s">
        <v>14</v>
      </c>
      <c r="W6" s="85" t="s">
        <v>24</v>
      </c>
      <c r="X6" s="80" t="s">
        <v>25</v>
      </c>
      <c r="Y6" s="80"/>
      <c r="Z6" s="80"/>
      <c r="AA6" s="80"/>
      <c r="AB6" s="14"/>
      <c r="AE6" s="15" t="s">
        <v>26</v>
      </c>
    </row>
    <row r="7" spans="1:31" s="15" customFormat="1" ht="39" customHeight="1">
      <c r="A7" s="16"/>
      <c r="B7" s="76"/>
      <c r="C7" s="78"/>
      <c r="D7" s="17" t="s">
        <v>27</v>
      </c>
      <c r="E7" s="17" t="s">
        <v>28</v>
      </c>
      <c r="F7" s="17" t="s">
        <v>29</v>
      </c>
      <c r="G7" s="76"/>
      <c r="H7" s="55" t="s">
        <v>30</v>
      </c>
      <c r="I7" s="17" t="s">
        <v>31</v>
      </c>
      <c r="J7" s="76"/>
      <c r="K7" s="84"/>
      <c r="L7" s="84"/>
      <c r="M7" s="76"/>
      <c r="N7" s="84"/>
      <c r="O7" s="18"/>
      <c r="P7" s="19" t="s">
        <v>32</v>
      </c>
      <c r="Q7" s="19">
        <v>4</v>
      </c>
      <c r="R7" s="19">
        <v>4</v>
      </c>
      <c r="S7" s="19">
        <v>5</v>
      </c>
      <c r="T7" s="19">
        <v>5</v>
      </c>
      <c r="U7" s="80"/>
      <c r="V7" s="80"/>
      <c r="W7" s="86"/>
      <c r="X7" s="20">
        <v>6</v>
      </c>
      <c r="Y7" s="12">
        <v>7</v>
      </c>
      <c r="Z7" s="12">
        <v>8</v>
      </c>
      <c r="AA7" s="12">
        <v>9</v>
      </c>
      <c r="AB7" s="14"/>
      <c r="AE7" s="15" t="s">
        <v>33</v>
      </c>
    </row>
    <row r="8" spans="1:31" s="14" customFormat="1" ht="12.75">
      <c r="A8" s="21" t="s">
        <v>8</v>
      </c>
      <c r="B8" s="22">
        <v>1</v>
      </c>
      <c r="C8" s="23" t="s">
        <v>34</v>
      </c>
      <c r="D8" s="21" t="s">
        <v>35</v>
      </c>
      <c r="E8" s="24"/>
      <c r="F8" s="21" t="s">
        <v>36</v>
      </c>
      <c r="G8" s="21" t="s">
        <v>1</v>
      </c>
      <c r="H8" s="56" t="s">
        <v>37</v>
      </c>
      <c r="I8" s="21" t="s">
        <v>38</v>
      </c>
      <c r="J8" s="25">
        <v>17</v>
      </c>
      <c r="K8" s="21"/>
      <c r="L8" s="21">
        <f>19-J8</f>
        <v>2</v>
      </c>
      <c r="M8" s="25">
        <v>1</v>
      </c>
      <c r="N8" s="25" t="s">
        <v>39</v>
      </c>
      <c r="O8" s="63">
        <v>1</v>
      </c>
      <c r="P8" s="26"/>
      <c r="Q8" s="26"/>
      <c r="U8" s="27">
        <v>2</v>
      </c>
      <c r="V8" s="28" t="s">
        <v>40</v>
      </c>
      <c r="W8" s="29" t="s">
        <v>41</v>
      </c>
      <c r="X8" s="30">
        <v>1</v>
      </c>
      <c r="Y8" s="30">
        <v>2</v>
      </c>
      <c r="Z8" s="30">
        <v>2</v>
      </c>
      <c r="AA8" s="30">
        <v>1</v>
      </c>
      <c r="AE8" s="14" t="s">
        <v>42</v>
      </c>
    </row>
    <row r="9" spans="1:31" s="14" customFormat="1" ht="12.75">
      <c r="A9" s="21" t="s">
        <v>8</v>
      </c>
      <c r="B9" s="22">
        <v>2</v>
      </c>
      <c r="C9" s="23" t="s">
        <v>43</v>
      </c>
      <c r="D9" s="21" t="s">
        <v>35</v>
      </c>
      <c r="E9" s="24"/>
      <c r="F9" s="21" t="s">
        <v>36</v>
      </c>
      <c r="G9" s="21" t="s">
        <v>1</v>
      </c>
      <c r="H9" s="56" t="s">
        <v>44</v>
      </c>
      <c r="I9" s="25" t="s">
        <v>210</v>
      </c>
      <c r="J9" s="25">
        <v>18</v>
      </c>
      <c r="K9" s="21">
        <v>1</v>
      </c>
      <c r="L9" s="21">
        <f t="shared" ref="L9:L48" si="0">19-J9</f>
        <v>1</v>
      </c>
      <c r="M9" s="25">
        <v>1</v>
      </c>
      <c r="N9" s="25" t="s">
        <v>232</v>
      </c>
      <c r="O9" s="63">
        <v>2</v>
      </c>
      <c r="P9" s="26"/>
      <c r="Q9" s="26"/>
      <c r="U9" s="27">
        <v>4</v>
      </c>
      <c r="V9" s="28" t="s">
        <v>45</v>
      </c>
      <c r="W9" s="29" t="s">
        <v>46</v>
      </c>
      <c r="X9" s="30">
        <v>1</v>
      </c>
      <c r="Y9" s="30">
        <v>1</v>
      </c>
      <c r="Z9" s="30">
        <v>1</v>
      </c>
      <c r="AA9" s="30">
        <v>1</v>
      </c>
      <c r="AE9" s="14" t="s">
        <v>47</v>
      </c>
    </row>
    <row r="10" spans="1:31" s="14" customFormat="1" ht="12.75">
      <c r="A10" s="21" t="s">
        <v>8</v>
      </c>
      <c r="B10" s="22">
        <v>3</v>
      </c>
      <c r="C10" s="23" t="s">
        <v>48</v>
      </c>
      <c r="D10" s="21" t="s">
        <v>35</v>
      </c>
      <c r="E10" s="24"/>
      <c r="F10" s="21" t="s">
        <v>36</v>
      </c>
      <c r="G10" s="21" t="s">
        <v>1</v>
      </c>
      <c r="H10" s="56" t="s">
        <v>49</v>
      </c>
      <c r="I10" s="21" t="s">
        <v>50</v>
      </c>
      <c r="J10" s="25">
        <v>16.5</v>
      </c>
      <c r="K10" s="21"/>
      <c r="L10" s="21">
        <f t="shared" si="0"/>
        <v>2.5</v>
      </c>
      <c r="M10" s="25">
        <v>1</v>
      </c>
      <c r="N10" s="25" t="s">
        <v>51</v>
      </c>
      <c r="O10" s="63">
        <v>3</v>
      </c>
      <c r="P10" s="26"/>
      <c r="Q10" s="26"/>
      <c r="U10" s="27">
        <v>5</v>
      </c>
      <c r="V10" s="28" t="s">
        <v>52</v>
      </c>
      <c r="W10" s="29" t="s">
        <v>53</v>
      </c>
      <c r="X10" s="30">
        <v>4</v>
      </c>
      <c r="Y10" s="30">
        <v>4</v>
      </c>
      <c r="Z10" s="30">
        <v>4</v>
      </c>
      <c r="AA10" s="30">
        <v>4</v>
      </c>
      <c r="AE10" s="14" t="s">
        <v>47</v>
      </c>
    </row>
    <row r="11" spans="1:31" s="14" customFormat="1" ht="12.75">
      <c r="A11" s="21" t="s">
        <v>8</v>
      </c>
      <c r="B11" s="22">
        <v>4</v>
      </c>
      <c r="C11" s="23" t="s">
        <v>54</v>
      </c>
      <c r="D11" s="21" t="s">
        <v>35</v>
      </c>
      <c r="E11" s="24"/>
      <c r="F11" s="21" t="s">
        <v>36</v>
      </c>
      <c r="G11" s="21" t="s">
        <v>3</v>
      </c>
      <c r="H11" s="56" t="s">
        <v>55</v>
      </c>
      <c r="I11" s="21" t="s">
        <v>56</v>
      </c>
      <c r="J11" s="25">
        <v>16.5</v>
      </c>
      <c r="K11" s="21"/>
      <c r="L11" s="21">
        <f t="shared" si="0"/>
        <v>2.5</v>
      </c>
      <c r="M11" s="25">
        <v>1</v>
      </c>
      <c r="N11" s="25" t="s">
        <v>57</v>
      </c>
      <c r="O11" s="63">
        <v>4</v>
      </c>
      <c r="P11" s="26"/>
      <c r="Q11" s="26"/>
      <c r="U11" s="27">
        <v>6</v>
      </c>
      <c r="V11" s="28" t="s">
        <v>58</v>
      </c>
      <c r="W11" s="29" t="s">
        <v>59</v>
      </c>
      <c r="X11" s="30">
        <v>2</v>
      </c>
      <c r="Y11" s="30">
        <v>2</v>
      </c>
      <c r="Z11" s="30">
        <v>2</v>
      </c>
      <c r="AA11" s="30">
        <v>2</v>
      </c>
      <c r="AE11" s="14" t="s">
        <v>47</v>
      </c>
    </row>
    <row r="12" spans="1:31" s="14" customFormat="1" ht="12.75">
      <c r="A12" s="21" t="s">
        <v>8</v>
      </c>
      <c r="B12" s="22">
        <v>5</v>
      </c>
      <c r="C12" s="23" t="s">
        <v>60</v>
      </c>
      <c r="D12" s="21" t="s">
        <v>35</v>
      </c>
      <c r="E12" s="24"/>
      <c r="F12" s="21" t="s">
        <v>36</v>
      </c>
      <c r="G12" s="21" t="s">
        <v>1</v>
      </c>
      <c r="H12" s="56" t="s">
        <v>49</v>
      </c>
      <c r="I12" s="25" t="s">
        <v>61</v>
      </c>
      <c r="J12" s="25">
        <v>17.5</v>
      </c>
      <c r="K12" s="21"/>
      <c r="L12" s="21">
        <f t="shared" si="0"/>
        <v>1.5</v>
      </c>
      <c r="M12" s="25">
        <v>1</v>
      </c>
      <c r="N12" s="25" t="s">
        <v>62</v>
      </c>
      <c r="O12" s="63">
        <v>5</v>
      </c>
      <c r="P12" s="26"/>
      <c r="Q12" s="26"/>
      <c r="U12" s="27">
        <v>7</v>
      </c>
      <c r="V12" s="28" t="s">
        <v>63</v>
      </c>
      <c r="W12" s="29" t="s">
        <v>64</v>
      </c>
      <c r="X12" s="30">
        <v>1</v>
      </c>
      <c r="Y12" s="30">
        <v>1</v>
      </c>
      <c r="Z12" s="30">
        <v>1</v>
      </c>
      <c r="AA12" s="30">
        <v>2</v>
      </c>
    </row>
    <row r="13" spans="1:31" s="14" customFormat="1" ht="12.75">
      <c r="A13" s="21" t="s">
        <v>8</v>
      </c>
      <c r="B13" s="22">
        <v>6</v>
      </c>
      <c r="C13" s="23" t="s">
        <v>65</v>
      </c>
      <c r="D13" s="21" t="s">
        <v>35</v>
      </c>
      <c r="E13" s="24"/>
      <c r="F13" s="21" t="s">
        <v>36</v>
      </c>
      <c r="G13" s="21" t="s">
        <v>3</v>
      </c>
      <c r="H13" s="56" t="s">
        <v>66</v>
      </c>
      <c r="I13" s="21"/>
      <c r="J13" s="25">
        <v>16</v>
      </c>
      <c r="K13" s="21"/>
      <c r="L13" s="21">
        <f t="shared" si="0"/>
        <v>3</v>
      </c>
      <c r="M13" s="25">
        <v>1</v>
      </c>
      <c r="N13" s="25" t="s">
        <v>67</v>
      </c>
      <c r="O13" s="63">
        <v>6</v>
      </c>
      <c r="P13" s="26"/>
      <c r="Q13" s="26"/>
      <c r="U13" s="27">
        <v>8</v>
      </c>
      <c r="V13" s="28" t="s">
        <v>68</v>
      </c>
      <c r="W13" s="29" t="s">
        <v>69</v>
      </c>
      <c r="X13" s="30">
        <v>0</v>
      </c>
      <c r="Y13" s="30">
        <v>0</v>
      </c>
      <c r="Z13" s="30">
        <v>2</v>
      </c>
      <c r="AA13" s="30">
        <v>2</v>
      </c>
    </row>
    <row r="14" spans="1:31" s="14" customFormat="1" ht="12.75">
      <c r="A14" s="21" t="s">
        <v>8</v>
      </c>
      <c r="B14" s="22">
        <v>7</v>
      </c>
      <c r="C14" s="23" t="s">
        <v>70</v>
      </c>
      <c r="D14" s="21" t="s">
        <v>35</v>
      </c>
      <c r="E14" s="24"/>
      <c r="F14" s="21" t="s">
        <v>59</v>
      </c>
      <c r="G14" s="21" t="s">
        <v>1</v>
      </c>
      <c r="H14" s="56" t="s">
        <v>71</v>
      </c>
      <c r="I14" s="21"/>
      <c r="J14" s="25">
        <v>16</v>
      </c>
      <c r="K14" s="21"/>
      <c r="L14" s="21">
        <f t="shared" si="0"/>
        <v>3</v>
      </c>
      <c r="M14" s="25">
        <v>2</v>
      </c>
      <c r="N14" s="25" t="s">
        <v>72</v>
      </c>
      <c r="O14" s="63">
        <v>7</v>
      </c>
      <c r="P14" s="26"/>
      <c r="Q14" s="26"/>
      <c r="U14" s="27">
        <v>9</v>
      </c>
      <c r="V14" s="28" t="s">
        <v>73</v>
      </c>
      <c r="W14" s="29" t="s">
        <v>74</v>
      </c>
      <c r="X14" s="30">
        <v>2</v>
      </c>
      <c r="Y14" s="30">
        <v>1</v>
      </c>
      <c r="Z14" s="30">
        <v>1</v>
      </c>
      <c r="AA14" s="30">
        <v>1</v>
      </c>
    </row>
    <row r="15" spans="1:31" s="14" customFormat="1" ht="12.75">
      <c r="A15" s="21" t="s">
        <v>8</v>
      </c>
      <c r="B15" s="22">
        <v>8</v>
      </c>
      <c r="C15" s="35" t="s">
        <v>200</v>
      </c>
      <c r="D15" s="21" t="s">
        <v>35</v>
      </c>
      <c r="E15" s="24"/>
      <c r="F15" s="25" t="s">
        <v>36</v>
      </c>
      <c r="G15" s="25" t="s">
        <v>1</v>
      </c>
      <c r="H15" s="56" t="s">
        <v>201</v>
      </c>
      <c r="I15" s="25" t="s">
        <v>202</v>
      </c>
      <c r="J15" s="25">
        <v>19</v>
      </c>
      <c r="K15" s="25"/>
      <c r="L15" s="21">
        <f>19-J15</f>
        <v>0</v>
      </c>
      <c r="M15" s="25"/>
      <c r="N15" s="25"/>
      <c r="O15" s="63">
        <v>8</v>
      </c>
      <c r="P15" s="26"/>
      <c r="Q15" s="26"/>
    </row>
    <row r="16" spans="1:31" s="14" customFormat="1" ht="13.5" thickBot="1">
      <c r="A16" s="31" t="s">
        <v>8</v>
      </c>
      <c r="B16" s="32">
        <v>9</v>
      </c>
      <c r="C16" s="33" t="s">
        <v>75</v>
      </c>
      <c r="D16" s="31" t="s">
        <v>35</v>
      </c>
      <c r="E16" s="34"/>
      <c r="F16" s="31" t="s">
        <v>59</v>
      </c>
      <c r="G16" s="31" t="s">
        <v>1</v>
      </c>
      <c r="H16" s="57" t="s">
        <v>76</v>
      </c>
      <c r="I16" s="31" t="s">
        <v>77</v>
      </c>
      <c r="J16" s="31">
        <v>16</v>
      </c>
      <c r="K16" s="31"/>
      <c r="L16" s="31">
        <f t="shared" si="0"/>
        <v>3</v>
      </c>
      <c r="M16" s="31">
        <v>1</v>
      </c>
      <c r="N16" s="31" t="s">
        <v>78</v>
      </c>
      <c r="O16" s="63">
        <v>9</v>
      </c>
      <c r="P16" s="26"/>
      <c r="Q16" s="26"/>
      <c r="U16" s="27">
        <v>10</v>
      </c>
      <c r="V16" s="28" t="s">
        <v>79</v>
      </c>
      <c r="W16" s="29" t="s">
        <v>80</v>
      </c>
      <c r="X16" s="30">
        <v>2</v>
      </c>
      <c r="Y16" s="30">
        <v>2</v>
      </c>
      <c r="Z16" s="30">
        <v>2</v>
      </c>
      <c r="AA16" s="30">
        <v>2</v>
      </c>
    </row>
    <row r="17" spans="1:28" s="14" customFormat="1" ht="12.75">
      <c r="A17" s="25" t="s">
        <v>26</v>
      </c>
      <c r="B17" s="22">
        <v>1</v>
      </c>
      <c r="C17" s="35" t="s">
        <v>81</v>
      </c>
      <c r="D17" s="25" t="s">
        <v>35</v>
      </c>
      <c r="E17" s="24"/>
      <c r="F17" s="25" t="s">
        <v>69</v>
      </c>
      <c r="G17" s="25" t="s">
        <v>1</v>
      </c>
      <c r="H17" s="56" t="s">
        <v>82</v>
      </c>
      <c r="I17" s="25" t="s">
        <v>83</v>
      </c>
      <c r="J17" s="25">
        <v>13</v>
      </c>
      <c r="K17" s="25"/>
      <c r="L17" s="25">
        <f t="shared" si="0"/>
        <v>6</v>
      </c>
      <c r="M17" s="25">
        <v>1</v>
      </c>
      <c r="N17" s="25" t="s">
        <v>84</v>
      </c>
      <c r="O17" s="63">
        <v>10</v>
      </c>
      <c r="P17" s="26"/>
      <c r="Q17" s="26"/>
      <c r="U17" s="27">
        <v>12</v>
      </c>
      <c r="V17" s="28" t="s">
        <v>42</v>
      </c>
      <c r="W17" s="29" t="s">
        <v>85</v>
      </c>
      <c r="X17" s="30">
        <v>3</v>
      </c>
      <c r="Y17" s="30">
        <v>3</v>
      </c>
      <c r="Z17" s="30">
        <v>3</v>
      </c>
      <c r="AA17" s="30">
        <v>3</v>
      </c>
    </row>
    <row r="18" spans="1:28" s="14" customFormat="1" ht="12.75">
      <c r="A18" s="25" t="s">
        <v>26</v>
      </c>
      <c r="B18" s="22">
        <v>2</v>
      </c>
      <c r="C18" s="23" t="s">
        <v>86</v>
      </c>
      <c r="D18" s="21" t="s">
        <v>35</v>
      </c>
      <c r="E18" s="24"/>
      <c r="F18" s="25" t="s">
        <v>69</v>
      </c>
      <c r="G18" s="21" t="s">
        <v>1</v>
      </c>
      <c r="H18" s="56" t="s">
        <v>87</v>
      </c>
      <c r="I18" s="21" t="s">
        <v>88</v>
      </c>
      <c r="J18" s="25">
        <v>13</v>
      </c>
      <c r="K18" s="21"/>
      <c r="L18" s="21">
        <f t="shared" si="0"/>
        <v>6</v>
      </c>
      <c r="M18" s="25">
        <v>1</v>
      </c>
      <c r="N18" s="25" t="s">
        <v>89</v>
      </c>
      <c r="O18" s="63">
        <v>11</v>
      </c>
      <c r="P18" s="26"/>
      <c r="Q18" s="26"/>
      <c r="U18" s="27">
        <v>13</v>
      </c>
      <c r="V18" s="28" t="s">
        <v>90</v>
      </c>
      <c r="W18" s="29" t="s">
        <v>91</v>
      </c>
      <c r="X18" s="30">
        <v>1</v>
      </c>
      <c r="Y18" s="30">
        <v>1</v>
      </c>
      <c r="Z18" s="30">
        <v>1</v>
      </c>
      <c r="AA18" s="30">
        <v>0.5</v>
      </c>
    </row>
    <row r="19" spans="1:28" s="14" customFormat="1" ht="12.75">
      <c r="A19" s="25" t="s">
        <v>26</v>
      </c>
      <c r="B19" s="22">
        <v>3</v>
      </c>
      <c r="C19" s="23" t="s">
        <v>92</v>
      </c>
      <c r="D19" s="21" t="s">
        <v>35</v>
      </c>
      <c r="E19" s="24"/>
      <c r="F19" s="25" t="s">
        <v>80</v>
      </c>
      <c r="G19" s="21" t="s">
        <v>1</v>
      </c>
      <c r="H19" s="56" t="s">
        <v>93</v>
      </c>
      <c r="I19" s="21" t="s">
        <v>94</v>
      </c>
      <c r="J19" s="25">
        <v>14.5</v>
      </c>
      <c r="K19" s="21"/>
      <c r="L19" s="21">
        <f t="shared" si="0"/>
        <v>4.5</v>
      </c>
      <c r="M19" s="25">
        <v>1</v>
      </c>
      <c r="N19" s="25" t="s">
        <v>95</v>
      </c>
      <c r="O19" s="63">
        <v>12</v>
      </c>
      <c r="P19" s="26"/>
      <c r="Q19" s="26"/>
      <c r="U19" s="27">
        <v>14</v>
      </c>
      <c r="V19" s="28" t="s">
        <v>96</v>
      </c>
      <c r="W19" s="29" t="s">
        <v>97</v>
      </c>
      <c r="X19" s="30">
        <v>1</v>
      </c>
      <c r="Y19" s="30">
        <v>1</v>
      </c>
      <c r="Z19" s="30">
        <v>1</v>
      </c>
      <c r="AA19" s="30">
        <v>0.5</v>
      </c>
    </row>
    <row r="20" spans="1:28" s="14" customFormat="1" ht="12.75">
      <c r="A20" s="25" t="s">
        <v>26</v>
      </c>
      <c r="B20" s="22">
        <v>4</v>
      </c>
      <c r="C20" s="23" t="s">
        <v>98</v>
      </c>
      <c r="D20" s="21" t="s">
        <v>35</v>
      </c>
      <c r="E20" s="24"/>
      <c r="F20" s="25" t="s">
        <v>99</v>
      </c>
      <c r="G20" s="21" t="s">
        <v>1</v>
      </c>
      <c r="H20" s="56" t="s">
        <v>100</v>
      </c>
      <c r="I20" s="21"/>
      <c r="J20" s="25">
        <v>15</v>
      </c>
      <c r="K20" s="21"/>
      <c r="L20" s="21">
        <f t="shared" si="0"/>
        <v>4</v>
      </c>
      <c r="M20" s="25">
        <v>1</v>
      </c>
      <c r="N20" s="25" t="s">
        <v>101</v>
      </c>
      <c r="O20" s="63">
        <v>13</v>
      </c>
      <c r="P20" s="26"/>
      <c r="Q20" s="26"/>
      <c r="U20" s="64" t="s">
        <v>102</v>
      </c>
      <c r="V20" s="65"/>
      <c r="W20" s="66"/>
      <c r="X20" s="36"/>
      <c r="Y20" s="36"/>
      <c r="Z20" s="36"/>
      <c r="AA20" s="36"/>
    </row>
    <row r="21" spans="1:28" s="14" customFormat="1" ht="12.75">
      <c r="A21" s="25" t="s">
        <v>26</v>
      </c>
      <c r="B21" s="22">
        <v>5</v>
      </c>
      <c r="C21" s="23" t="s">
        <v>103</v>
      </c>
      <c r="D21" s="21" t="s">
        <v>35</v>
      </c>
      <c r="E21" s="24"/>
      <c r="F21" s="25" t="s">
        <v>99</v>
      </c>
      <c r="G21" s="21" t="s">
        <v>1</v>
      </c>
      <c r="H21" s="56" t="s">
        <v>104</v>
      </c>
      <c r="I21" s="21" t="s">
        <v>105</v>
      </c>
      <c r="J21" s="25">
        <v>16.5</v>
      </c>
      <c r="K21" s="21"/>
      <c r="L21" s="21">
        <f t="shared" si="0"/>
        <v>2.5</v>
      </c>
      <c r="M21" s="25">
        <v>1</v>
      </c>
      <c r="N21" s="25" t="s">
        <v>106</v>
      </c>
      <c r="O21" s="63">
        <v>14</v>
      </c>
      <c r="P21" s="26"/>
      <c r="Q21" s="26"/>
      <c r="U21" s="67" t="s">
        <v>107</v>
      </c>
      <c r="V21" s="68"/>
      <c r="W21" s="69"/>
      <c r="X21" s="37"/>
      <c r="Y21" s="37"/>
      <c r="Z21" s="37"/>
      <c r="AA21" s="37"/>
      <c r="AB21" s="38"/>
    </row>
    <row r="22" spans="1:28" s="14" customFormat="1" ht="12.75">
      <c r="A22" s="25" t="s">
        <v>26</v>
      </c>
      <c r="B22" s="22">
        <v>6</v>
      </c>
      <c r="C22" s="23" t="s">
        <v>108</v>
      </c>
      <c r="D22" s="21"/>
      <c r="E22" s="24" t="s">
        <v>6</v>
      </c>
      <c r="F22" s="25" t="s">
        <v>80</v>
      </c>
      <c r="G22" s="21" t="s">
        <v>1</v>
      </c>
      <c r="H22" s="56" t="s">
        <v>109</v>
      </c>
      <c r="I22" s="21"/>
      <c r="J22" s="25">
        <v>16</v>
      </c>
      <c r="K22" s="21"/>
      <c r="L22" s="21">
        <f t="shared" si="0"/>
        <v>3</v>
      </c>
      <c r="M22" s="25">
        <v>1</v>
      </c>
      <c r="N22" s="39" t="s">
        <v>110</v>
      </c>
      <c r="O22" s="63">
        <v>15</v>
      </c>
      <c r="P22" s="26"/>
      <c r="Q22" s="26"/>
    </row>
    <row r="23" spans="1:28" s="14" customFormat="1" ht="12.75">
      <c r="A23" s="25" t="s">
        <v>26</v>
      </c>
      <c r="B23" s="22">
        <v>7</v>
      </c>
      <c r="C23" s="23" t="s">
        <v>111</v>
      </c>
      <c r="D23" s="21" t="s">
        <v>35</v>
      </c>
      <c r="E23" s="24"/>
      <c r="F23" s="25" t="s">
        <v>112</v>
      </c>
      <c r="G23" s="21" t="s">
        <v>1</v>
      </c>
      <c r="H23" s="56" t="s">
        <v>113</v>
      </c>
      <c r="I23" s="21" t="s">
        <v>114</v>
      </c>
      <c r="J23" s="25">
        <v>13</v>
      </c>
      <c r="K23" s="21"/>
      <c r="L23" s="21">
        <f t="shared" si="0"/>
        <v>6</v>
      </c>
      <c r="M23" s="25">
        <v>1</v>
      </c>
      <c r="N23" s="25" t="s">
        <v>115</v>
      </c>
      <c r="O23" s="63">
        <v>16</v>
      </c>
      <c r="P23" s="26"/>
      <c r="Q23" s="26"/>
    </row>
    <row r="24" spans="1:28" s="14" customFormat="1" ht="12.75">
      <c r="A24" s="25" t="s">
        <v>26</v>
      </c>
      <c r="B24" s="22">
        <v>8</v>
      </c>
      <c r="C24" s="23" t="s">
        <v>116</v>
      </c>
      <c r="D24" s="21" t="s">
        <v>35</v>
      </c>
      <c r="E24" s="24"/>
      <c r="F24" s="25" t="s">
        <v>112</v>
      </c>
      <c r="G24" s="21" t="s">
        <v>1</v>
      </c>
      <c r="H24" s="56" t="s">
        <v>117</v>
      </c>
      <c r="I24" s="21"/>
      <c r="J24" s="25">
        <v>12</v>
      </c>
      <c r="K24" s="21"/>
      <c r="L24" s="21">
        <f t="shared" si="0"/>
        <v>7</v>
      </c>
      <c r="M24" s="25">
        <v>1</v>
      </c>
      <c r="N24" s="25" t="s">
        <v>118</v>
      </c>
      <c r="O24" s="63">
        <v>17</v>
      </c>
      <c r="P24" s="26"/>
      <c r="Q24" s="26"/>
    </row>
    <row r="25" spans="1:28" s="14" customFormat="1" ht="13.5" thickBot="1">
      <c r="A25" s="31" t="s">
        <v>26</v>
      </c>
      <c r="B25" s="32">
        <v>9</v>
      </c>
      <c r="C25" s="33" t="s">
        <v>119</v>
      </c>
      <c r="D25" s="31" t="s">
        <v>35</v>
      </c>
      <c r="E25" s="34"/>
      <c r="F25" s="31" t="s">
        <v>63</v>
      </c>
      <c r="G25" s="31" t="s">
        <v>3</v>
      </c>
      <c r="H25" s="57" t="s">
        <v>120</v>
      </c>
      <c r="I25" s="31" t="s">
        <v>121</v>
      </c>
      <c r="J25" s="31">
        <v>19</v>
      </c>
      <c r="K25" s="31"/>
      <c r="L25" s="31">
        <f t="shared" si="0"/>
        <v>0</v>
      </c>
      <c r="M25" s="31"/>
      <c r="N25" s="31"/>
      <c r="O25" s="63">
        <v>18</v>
      </c>
      <c r="P25" s="26"/>
      <c r="Q25" s="26"/>
    </row>
    <row r="26" spans="1:28" s="14" customFormat="1" ht="12.75">
      <c r="A26" s="25" t="s">
        <v>33</v>
      </c>
      <c r="B26" s="22">
        <v>1</v>
      </c>
      <c r="C26" s="35" t="s">
        <v>122</v>
      </c>
      <c r="D26" s="25" t="s">
        <v>35</v>
      </c>
      <c r="E26" s="24"/>
      <c r="F26" s="25" t="s">
        <v>123</v>
      </c>
      <c r="G26" s="25" t="s">
        <v>1</v>
      </c>
      <c r="H26" s="56" t="s">
        <v>124</v>
      </c>
      <c r="I26" s="25" t="s">
        <v>83</v>
      </c>
      <c r="J26" s="25">
        <v>16</v>
      </c>
      <c r="K26" s="25"/>
      <c r="L26" s="25">
        <f t="shared" si="0"/>
        <v>3</v>
      </c>
      <c r="M26" s="25">
        <v>1</v>
      </c>
      <c r="N26" s="25" t="s">
        <v>125</v>
      </c>
      <c r="O26" s="63">
        <v>19</v>
      </c>
      <c r="P26" s="26"/>
      <c r="Q26" s="26"/>
    </row>
    <row r="27" spans="1:28" s="14" customFormat="1" ht="12.75">
      <c r="A27" s="25" t="s">
        <v>33</v>
      </c>
      <c r="B27" s="22">
        <v>2</v>
      </c>
      <c r="C27" s="23" t="s">
        <v>126</v>
      </c>
      <c r="D27" s="21" t="s">
        <v>35</v>
      </c>
      <c r="E27" s="24"/>
      <c r="F27" s="25" t="s">
        <v>123</v>
      </c>
      <c r="G27" s="21" t="s">
        <v>1</v>
      </c>
      <c r="H27" s="56" t="s">
        <v>127</v>
      </c>
      <c r="I27" s="21" t="s">
        <v>128</v>
      </c>
      <c r="J27" s="25">
        <v>17.5</v>
      </c>
      <c r="K27" s="21"/>
      <c r="L27" s="21">
        <f t="shared" si="0"/>
        <v>1.5</v>
      </c>
      <c r="M27" s="25">
        <v>1</v>
      </c>
      <c r="N27" s="25" t="s">
        <v>129</v>
      </c>
      <c r="O27" s="63">
        <v>20</v>
      </c>
      <c r="P27" s="26"/>
      <c r="Q27" s="26"/>
    </row>
    <row r="28" spans="1:28" s="14" customFormat="1" ht="12.75">
      <c r="A28" s="25" t="s">
        <v>33</v>
      </c>
      <c r="B28" s="22">
        <v>3</v>
      </c>
      <c r="C28" s="23" t="s">
        <v>130</v>
      </c>
      <c r="D28" s="21" t="s">
        <v>35</v>
      </c>
      <c r="E28" s="24"/>
      <c r="F28" s="25" t="s">
        <v>131</v>
      </c>
      <c r="G28" s="21" t="s">
        <v>1</v>
      </c>
      <c r="H28" s="56" t="s">
        <v>132</v>
      </c>
      <c r="I28" s="21" t="s">
        <v>133</v>
      </c>
      <c r="J28" s="25">
        <v>17.5</v>
      </c>
      <c r="K28" s="21"/>
      <c r="L28" s="21">
        <f t="shared" si="0"/>
        <v>1.5</v>
      </c>
      <c r="M28" s="25">
        <v>1</v>
      </c>
      <c r="N28" s="25" t="s">
        <v>129</v>
      </c>
      <c r="O28" s="63">
        <v>21</v>
      </c>
      <c r="P28" s="26"/>
      <c r="Q28" s="26"/>
    </row>
    <row r="29" spans="1:28" s="14" customFormat="1" ht="12.75">
      <c r="A29" s="25" t="s">
        <v>33</v>
      </c>
      <c r="B29" s="22">
        <v>4</v>
      </c>
      <c r="C29" s="23" t="s">
        <v>134</v>
      </c>
      <c r="D29" s="21" t="s">
        <v>35</v>
      </c>
      <c r="E29" s="24"/>
      <c r="F29" s="25" t="s">
        <v>123</v>
      </c>
      <c r="G29" s="21" t="s">
        <v>1</v>
      </c>
      <c r="H29" s="56" t="s">
        <v>135</v>
      </c>
      <c r="I29" s="25" t="s">
        <v>136</v>
      </c>
      <c r="J29" s="25">
        <v>17.5</v>
      </c>
      <c r="K29" s="21"/>
      <c r="L29" s="21">
        <f t="shared" si="0"/>
        <v>1.5</v>
      </c>
      <c r="M29" s="25">
        <v>1</v>
      </c>
      <c r="N29" s="25" t="s">
        <v>137</v>
      </c>
      <c r="O29" s="63">
        <v>22</v>
      </c>
      <c r="P29" s="26"/>
      <c r="Q29" s="26"/>
    </row>
    <row r="30" spans="1:28" s="14" customFormat="1" ht="12.75">
      <c r="A30" s="25" t="s">
        <v>33</v>
      </c>
      <c r="B30" s="22">
        <v>5</v>
      </c>
      <c r="C30" s="23" t="s">
        <v>138</v>
      </c>
      <c r="D30" s="21" t="s">
        <v>35</v>
      </c>
      <c r="E30" s="24"/>
      <c r="F30" s="25" t="s">
        <v>123</v>
      </c>
      <c r="G30" s="21" t="s">
        <v>1</v>
      </c>
      <c r="H30" s="56"/>
      <c r="I30" s="21"/>
      <c r="J30" s="25"/>
      <c r="K30" s="21"/>
      <c r="L30" s="21"/>
      <c r="M30" s="25"/>
      <c r="N30" s="39" t="s">
        <v>139</v>
      </c>
      <c r="O30" s="63">
        <v>23</v>
      </c>
      <c r="P30" s="26"/>
      <c r="Q30" s="26"/>
    </row>
    <row r="31" spans="1:28" s="14" customFormat="1" ht="12.75">
      <c r="A31" s="25" t="s">
        <v>33</v>
      </c>
      <c r="B31" s="22">
        <v>6</v>
      </c>
      <c r="C31" s="23" t="s">
        <v>140</v>
      </c>
      <c r="D31" s="21" t="s">
        <v>35</v>
      </c>
      <c r="E31" s="24"/>
      <c r="F31" s="25" t="s">
        <v>131</v>
      </c>
      <c r="G31" s="21" t="s">
        <v>1</v>
      </c>
      <c r="H31" s="56" t="s">
        <v>141</v>
      </c>
      <c r="I31" s="21" t="s">
        <v>142</v>
      </c>
      <c r="J31" s="25">
        <v>17.5</v>
      </c>
      <c r="K31" s="21"/>
      <c r="L31" s="21">
        <f t="shared" si="0"/>
        <v>1.5</v>
      </c>
      <c r="M31" s="25">
        <v>1</v>
      </c>
      <c r="N31" s="25" t="s">
        <v>143</v>
      </c>
      <c r="O31" s="63">
        <v>24</v>
      </c>
      <c r="P31" s="26"/>
      <c r="Q31" s="26"/>
    </row>
    <row r="32" spans="1:28" s="14" customFormat="1" ht="12.75">
      <c r="A32" s="25" t="s">
        <v>33</v>
      </c>
      <c r="B32" s="22">
        <v>7</v>
      </c>
      <c r="C32" s="23" t="s">
        <v>144</v>
      </c>
      <c r="D32" s="21" t="s">
        <v>35</v>
      </c>
      <c r="E32" s="24"/>
      <c r="F32" s="25" t="s">
        <v>131</v>
      </c>
      <c r="G32" s="25" t="s">
        <v>1</v>
      </c>
      <c r="H32" s="56" t="s">
        <v>145</v>
      </c>
      <c r="I32" s="21" t="s">
        <v>146</v>
      </c>
      <c r="J32" s="25">
        <v>17.5</v>
      </c>
      <c r="K32" s="25"/>
      <c r="L32" s="21">
        <f t="shared" si="0"/>
        <v>1.5</v>
      </c>
      <c r="M32" s="25">
        <v>1</v>
      </c>
      <c r="N32" s="25" t="s">
        <v>137</v>
      </c>
      <c r="O32" s="63">
        <v>25</v>
      </c>
      <c r="P32" s="26"/>
      <c r="Q32" s="26"/>
    </row>
    <row r="33" spans="1:17" s="14" customFormat="1" ht="12.75">
      <c r="A33" s="25" t="s">
        <v>33</v>
      </c>
      <c r="B33" s="22">
        <v>8</v>
      </c>
      <c r="C33" s="23" t="s">
        <v>147</v>
      </c>
      <c r="D33" s="21" t="s">
        <v>35</v>
      </c>
      <c r="E33" s="24"/>
      <c r="F33" s="25" t="s">
        <v>123</v>
      </c>
      <c r="G33" s="21" t="s">
        <v>1</v>
      </c>
      <c r="H33" s="56" t="s">
        <v>148</v>
      </c>
      <c r="I33" s="21" t="s">
        <v>149</v>
      </c>
      <c r="J33" s="25">
        <v>17.5</v>
      </c>
      <c r="K33" s="21"/>
      <c r="L33" s="21">
        <f t="shared" si="0"/>
        <v>1.5</v>
      </c>
      <c r="M33" s="25">
        <v>1</v>
      </c>
      <c r="N33" s="25" t="s">
        <v>143</v>
      </c>
      <c r="O33" s="63">
        <v>26</v>
      </c>
      <c r="P33" s="26"/>
      <c r="Q33" s="26"/>
    </row>
    <row r="34" spans="1:17" s="14" customFormat="1" ht="12.75">
      <c r="A34" s="25" t="s">
        <v>33</v>
      </c>
      <c r="B34" s="22">
        <v>9</v>
      </c>
      <c r="C34" s="23" t="s">
        <v>150</v>
      </c>
      <c r="D34" s="21" t="s">
        <v>35</v>
      </c>
      <c r="E34" s="24"/>
      <c r="F34" s="25" t="s">
        <v>91</v>
      </c>
      <c r="G34" s="21" t="s">
        <v>1</v>
      </c>
      <c r="H34" s="56" t="s">
        <v>151</v>
      </c>
      <c r="I34" s="21" t="s">
        <v>152</v>
      </c>
      <c r="J34" s="25">
        <v>18</v>
      </c>
      <c r="K34" s="21"/>
      <c r="L34" s="21">
        <f t="shared" si="0"/>
        <v>1</v>
      </c>
      <c r="M34" s="25">
        <v>1</v>
      </c>
      <c r="N34" s="25"/>
      <c r="O34" s="63">
        <v>27</v>
      </c>
      <c r="P34" s="26"/>
      <c r="Q34" s="26"/>
    </row>
    <row r="35" spans="1:17" s="14" customFormat="1" ht="12.75">
      <c r="A35" s="25" t="s">
        <v>33</v>
      </c>
      <c r="B35" s="22">
        <v>10</v>
      </c>
      <c r="C35" s="35" t="s">
        <v>197</v>
      </c>
      <c r="D35" s="25" t="s">
        <v>35</v>
      </c>
      <c r="E35" s="24"/>
      <c r="F35" s="25" t="s">
        <v>91</v>
      </c>
      <c r="G35" s="25" t="s">
        <v>1</v>
      </c>
      <c r="H35" s="56" t="s">
        <v>198</v>
      </c>
      <c r="I35" s="25" t="s">
        <v>199</v>
      </c>
      <c r="J35" s="25">
        <v>19</v>
      </c>
      <c r="K35" s="25"/>
      <c r="L35" s="25">
        <f>19-J35</f>
        <v>0</v>
      </c>
      <c r="M35" s="25"/>
      <c r="N35" s="25"/>
      <c r="O35" s="63">
        <v>28</v>
      </c>
      <c r="P35" s="26"/>
      <c r="Q35" s="26"/>
    </row>
    <row r="36" spans="1:17" s="14" customFormat="1" ht="13.5" thickBot="1">
      <c r="A36" s="31" t="s">
        <v>33</v>
      </c>
      <c r="B36" s="32">
        <v>11</v>
      </c>
      <c r="C36" s="33" t="s">
        <v>153</v>
      </c>
      <c r="D36" s="31" t="s">
        <v>35</v>
      </c>
      <c r="E36" s="34"/>
      <c r="F36" s="31" t="s">
        <v>97</v>
      </c>
      <c r="G36" s="31" t="s">
        <v>1</v>
      </c>
      <c r="H36" s="57"/>
      <c r="I36" s="31"/>
      <c r="J36" s="31"/>
      <c r="K36" s="31"/>
      <c r="L36" s="31"/>
      <c r="M36" s="31"/>
      <c r="N36" s="40" t="s">
        <v>139</v>
      </c>
      <c r="O36" s="63">
        <v>29</v>
      </c>
      <c r="P36" s="26"/>
      <c r="Q36" s="26"/>
    </row>
    <row r="37" spans="1:17" s="14" customFormat="1" ht="12.75">
      <c r="A37" s="41" t="s">
        <v>154</v>
      </c>
      <c r="B37" s="22">
        <v>1</v>
      </c>
      <c r="C37" s="35" t="s">
        <v>155</v>
      </c>
      <c r="D37" s="25" t="s">
        <v>35</v>
      </c>
      <c r="E37" s="24"/>
      <c r="F37" s="25" t="s">
        <v>156</v>
      </c>
      <c r="G37" s="25" t="s">
        <v>1</v>
      </c>
      <c r="H37" s="56" t="s">
        <v>157</v>
      </c>
      <c r="I37" s="25" t="s">
        <v>83</v>
      </c>
      <c r="J37" s="25">
        <v>17</v>
      </c>
      <c r="K37" s="25"/>
      <c r="L37" s="25">
        <f t="shared" si="0"/>
        <v>2</v>
      </c>
      <c r="M37" s="25">
        <v>1</v>
      </c>
      <c r="N37" s="25" t="s">
        <v>158</v>
      </c>
      <c r="O37" s="63">
        <v>30</v>
      </c>
      <c r="P37" s="26"/>
      <c r="Q37" s="26"/>
    </row>
    <row r="38" spans="1:17" s="14" customFormat="1" ht="12.75">
      <c r="A38" s="42" t="s">
        <v>154</v>
      </c>
      <c r="B38" s="22">
        <v>2</v>
      </c>
      <c r="C38" s="23" t="s">
        <v>159</v>
      </c>
      <c r="D38" s="21" t="s">
        <v>35</v>
      </c>
      <c r="E38" s="24"/>
      <c r="F38" s="25" t="s">
        <v>156</v>
      </c>
      <c r="G38" s="21" t="s">
        <v>1</v>
      </c>
      <c r="H38" s="56" t="s">
        <v>160</v>
      </c>
      <c r="I38" s="21" t="s">
        <v>161</v>
      </c>
      <c r="J38" s="25">
        <v>18.5</v>
      </c>
      <c r="K38" s="21"/>
      <c r="L38" s="21">
        <f t="shared" si="0"/>
        <v>0.5</v>
      </c>
      <c r="M38" s="25">
        <v>1</v>
      </c>
      <c r="N38" s="25" t="s">
        <v>162</v>
      </c>
      <c r="O38" s="63">
        <v>31</v>
      </c>
      <c r="P38" s="26"/>
      <c r="Q38" s="26"/>
    </row>
    <row r="39" spans="1:17" s="14" customFormat="1" ht="12.75">
      <c r="A39" s="42" t="s">
        <v>154</v>
      </c>
      <c r="B39" s="22">
        <v>3</v>
      </c>
      <c r="C39" s="23" t="s">
        <v>163</v>
      </c>
      <c r="D39" s="21" t="s">
        <v>35</v>
      </c>
      <c r="E39" s="24"/>
      <c r="F39" s="25" t="s">
        <v>156</v>
      </c>
      <c r="G39" s="21" t="s">
        <v>1</v>
      </c>
      <c r="H39" s="56" t="s">
        <v>164</v>
      </c>
      <c r="I39" s="21"/>
      <c r="J39" s="25">
        <v>16</v>
      </c>
      <c r="K39" s="21"/>
      <c r="L39" s="21">
        <f t="shared" si="0"/>
        <v>3</v>
      </c>
      <c r="M39" s="25">
        <v>1</v>
      </c>
      <c r="N39" s="25" t="s">
        <v>165</v>
      </c>
      <c r="O39" s="63">
        <v>32</v>
      </c>
      <c r="P39" s="26"/>
      <c r="Q39" s="26"/>
    </row>
    <row r="40" spans="1:17" s="14" customFormat="1" ht="12.75">
      <c r="A40" s="42" t="s">
        <v>154</v>
      </c>
      <c r="B40" s="22">
        <v>4</v>
      </c>
      <c r="C40" s="23" t="s">
        <v>166</v>
      </c>
      <c r="D40" s="21" t="s">
        <v>35</v>
      </c>
      <c r="E40" s="24"/>
      <c r="F40" s="25" t="s">
        <v>167</v>
      </c>
      <c r="G40" s="25" t="s">
        <v>1</v>
      </c>
      <c r="H40" s="56" t="s">
        <v>168</v>
      </c>
      <c r="I40" s="25" t="s">
        <v>169</v>
      </c>
      <c r="J40" s="25">
        <v>16.5</v>
      </c>
      <c r="K40" s="21"/>
      <c r="L40" s="21">
        <f t="shared" si="0"/>
        <v>2.5</v>
      </c>
      <c r="M40" s="25">
        <v>1</v>
      </c>
      <c r="N40" s="25" t="s">
        <v>170</v>
      </c>
      <c r="O40" s="63">
        <v>33</v>
      </c>
      <c r="P40" s="26"/>
      <c r="Q40" s="26"/>
    </row>
    <row r="41" spans="1:17" s="14" customFormat="1" ht="12.75">
      <c r="A41" s="42" t="s">
        <v>154</v>
      </c>
      <c r="B41" s="22">
        <v>5</v>
      </c>
      <c r="C41" s="35" t="s">
        <v>171</v>
      </c>
      <c r="D41" s="21" t="s">
        <v>35</v>
      </c>
      <c r="E41" s="24"/>
      <c r="F41" s="25" t="s">
        <v>172</v>
      </c>
      <c r="G41" s="25" t="s">
        <v>1</v>
      </c>
      <c r="H41" s="56" t="s">
        <v>213</v>
      </c>
      <c r="I41" s="25" t="s">
        <v>173</v>
      </c>
      <c r="J41" s="25">
        <v>14.5</v>
      </c>
      <c r="K41" s="25"/>
      <c r="L41" s="21">
        <f t="shared" si="0"/>
        <v>4.5</v>
      </c>
      <c r="M41" s="25">
        <v>2</v>
      </c>
      <c r="N41" s="25" t="s">
        <v>175</v>
      </c>
      <c r="O41" s="63">
        <v>34</v>
      </c>
      <c r="P41" s="26"/>
      <c r="Q41" s="26"/>
    </row>
    <row r="42" spans="1:17" s="14" customFormat="1" ht="12.75">
      <c r="A42" s="42" t="s">
        <v>154</v>
      </c>
      <c r="B42" s="22">
        <v>6</v>
      </c>
      <c r="C42" s="35" t="s">
        <v>174</v>
      </c>
      <c r="D42" s="21" t="s">
        <v>35</v>
      </c>
      <c r="E42" s="24"/>
      <c r="F42" s="25" t="s">
        <v>172</v>
      </c>
      <c r="G42" s="25" t="s">
        <v>1</v>
      </c>
      <c r="H42" s="56" t="s">
        <v>212</v>
      </c>
      <c r="I42" s="25"/>
      <c r="J42" s="25">
        <v>14</v>
      </c>
      <c r="K42" s="25"/>
      <c r="L42" s="21">
        <f t="shared" si="0"/>
        <v>5</v>
      </c>
      <c r="M42" s="25"/>
      <c r="N42" s="25" t="s">
        <v>175</v>
      </c>
      <c r="O42" s="63">
        <v>35</v>
      </c>
      <c r="P42" s="26"/>
      <c r="Q42" s="26"/>
    </row>
    <row r="43" spans="1:17" s="14" customFormat="1" ht="13.5" thickBot="1">
      <c r="A43" s="43" t="s">
        <v>154</v>
      </c>
      <c r="B43" s="32">
        <v>7</v>
      </c>
      <c r="C43" s="33" t="s">
        <v>176</v>
      </c>
      <c r="D43" s="31" t="s">
        <v>35</v>
      </c>
      <c r="E43" s="34"/>
      <c r="F43" s="31" t="s">
        <v>172</v>
      </c>
      <c r="G43" s="31" t="s">
        <v>1</v>
      </c>
      <c r="H43" s="57" t="s">
        <v>211</v>
      </c>
      <c r="I43" s="31"/>
      <c r="J43" s="31">
        <v>12</v>
      </c>
      <c r="K43" s="31"/>
      <c r="L43" s="31">
        <f t="shared" si="0"/>
        <v>7</v>
      </c>
      <c r="M43" s="31"/>
      <c r="N43" s="31" t="s">
        <v>175</v>
      </c>
      <c r="O43" s="63">
        <v>36</v>
      </c>
      <c r="P43" s="26"/>
      <c r="Q43" s="26"/>
    </row>
    <row r="44" spans="1:17" s="14" customFormat="1" ht="12.75">
      <c r="A44" s="25" t="s">
        <v>42</v>
      </c>
      <c r="B44" s="22">
        <v>1</v>
      </c>
      <c r="C44" s="35" t="s">
        <v>177</v>
      </c>
      <c r="D44" s="25" t="s">
        <v>35</v>
      </c>
      <c r="E44" s="24"/>
      <c r="F44" s="25" t="s">
        <v>85</v>
      </c>
      <c r="G44" s="25" t="s">
        <v>1</v>
      </c>
      <c r="H44" s="56" t="s">
        <v>178</v>
      </c>
      <c r="I44" s="25" t="s">
        <v>179</v>
      </c>
      <c r="J44" s="25">
        <v>16.5</v>
      </c>
      <c r="K44" s="25"/>
      <c r="L44" s="25">
        <f t="shared" si="0"/>
        <v>2.5</v>
      </c>
      <c r="M44" s="25">
        <v>1</v>
      </c>
      <c r="N44" s="25" t="s">
        <v>180</v>
      </c>
      <c r="O44" s="63">
        <v>37</v>
      </c>
      <c r="P44" s="26"/>
      <c r="Q44" s="26"/>
    </row>
    <row r="45" spans="1:17" s="14" customFormat="1" ht="12.75">
      <c r="A45" s="25" t="s">
        <v>42</v>
      </c>
      <c r="B45" s="22">
        <v>2</v>
      </c>
      <c r="C45" s="35" t="s">
        <v>181</v>
      </c>
      <c r="D45" s="21" t="s">
        <v>35</v>
      </c>
      <c r="E45" s="24"/>
      <c r="F45" s="25" t="s">
        <v>85</v>
      </c>
      <c r="G45" s="25" t="s">
        <v>1</v>
      </c>
      <c r="H45" s="56" t="s">
        <v>182</v>
      </c>
      <c r="I45" s="25" t="s">
        <v>183</v>
      </c>
      <c r="J45" s="25">
        <v>13.5</v>
      </c>
      <c r="K45" s="25"/>
      <c r="L45" s="21">
        <f t="shared" si="0"/>
        <v>5.5</v>
      </c>
      <c r="M45" s="25">
        <v>2</v>
      </c>
      <c r="N45" s="25" t="s">
        <v>184</v>
      </c>
      <c r="O45" s="63">
        <v>38</v>
      </c>
      <c r="P45" s="26"/>
      <c r="Q45" s="26"/>
    </row>
    <row r="46" spans="1:17" s="14" customFormat="1" ht="12.75">
      <c r="A46" s="25" t="s">
        <v>42</v>
      </c>
      <c r="B46" s="22">
        <v>3</v>
      </c>
      <c r="C46" s="35" t="s">
        <v>185</v>
      </c>
      <c r="D46" s="21" t="s">
        <v>35</v>
      </c>
      <c r="E46" s="24"/>
      <c r="F46" s="25" t="s">
        <v>85</v>
      </c>
      <c r="G46" s="25" t="s">
        <v>1</v>
      </c>
      <c r="H46" s="56" t="s">
        <v>186</v>
      </c>
      <c r="I46" s="25" t="s">
        <v>187</v>
      </c>
      <c r="J46" s="25">
        <v>16</v>
      </c>
      <c r="K46" s="25"/>
      <c r="L46" s="21">
        <f t="shared" si="0"/>
        <v>3</v>
      </c>
      <c r="M46" s="25">
        <v>1</v>
      </c>
      <c r="N46" s="25" t="s">
        <v>188</v>
      </c>
      <c r="O46" s="63">
        <v>39</v>
      </c>
      <c r="P46" s="26"/>
      <c r="Q46" s="26"/>
    </row>
    <row r="47" spans="1:17" s="14" customFormat="1" ht="12.75">
      <c r="A47" s="25" t="s">
        <v>42</v>
      </c>
      <c r="B47" s="22">
        <v>4</v>
      </c>
      <c r="C47" s="35" t="s">
        <v>189</v>
      </c>
      <c r="D47" s="21" t="s">
        <v>35</v>
      </c>
      <c r="E47" s="24"/>
      <c r="F47" s="25" t="s">
        <v>85</v>
      </c>
      <c r="G47" s="25" t="s">
        <v>1</v>
      </c>
      <c r="H47" s="56" t="s">
        <v>190</v>
      </c>
      <c r="I47" s="25" t="s">
        <v>191</v>
      </c>
      <c r="J47" s="25">
        <v>13.5</v>
      </c>
      <c r="K47" s="25"/>
      <c r="L47" s="21">
        <f t="shared" si="0"/>
        <v>5.5</v>
      </c>
      <c r="M47" s="25">
        <v>2</v>
      </c>
      <c r="N47" s="25" t="s">
        <v>192</v>
      </c>
      <c r="O47" s="63">
        <v>40</v>
      </c>
      <c r="P47" s="26"/>
      <c r="Q47" s="26"/>
    </row>
    <row r="48" spans="1:17" s="14" customFormat="1" ht="13.5" thickBot="1">
      <c r="A48" s="31" t="s">
        <v>42</v>
      </c>
      <c r="B48" s="32">
        <v>5</v>
      </c>
      <c r="C48" s="33" t="s">
        <v>193</v>
      </c>
      <c r="D48" s="31" t="s">
        <v>35</v>
      </c>
      <c r="E48" s="34"/>
      <c r="F48" s="31" t="s">
        <v>85</v>
      </c>
      <c r="G48" s="31" t="s">
        <v>1</v>
      </c>
      <c r="H48" s="57" t="s">
        <v>194</v>
      </c>
      <c r="I48" s="31" t="s">
        <v>195</v>
      </c>
      <c r="J48" s="31">
        <v>17.5</v>
      </c>
      <c r="K48" s="31"/>
      <c r="L48" s="31">
        <f t="shared" si="0"/>
        <v>1.5</v>
      </c>
      <c r="M48" s="31">
        <v>1</v>
      </c>
      <c r="N48" s="31" t="s">
        <v>196</v>
      </c>
      <c r="O48" s="63">
        <v>41</v>
      </c>
      <c r="P48" s="26"/>
      <c r="Q48" s="26"/>
    </row>
    <row r="49" spans="1:28" s="14" customFormat="1" ht="12.75">
      <c r="A49" s="25" t="s">
        <v>230</v>
      </c>
      <c r="B49" s="22">
        <v>1</v>
      </c>
      <c r="C49" s="52" t="s">
        <v>214</v>
      </c>
      <c r="D49" s="21" t="s">
        <v>35</v>
      </c>
      <c r="E49" s="24"/>
      <c r="F49" s="25" t="s">
        <v>219</v>
      </c>
      <c r="G49" s="25" t="s">
        <v>7</v>
      </c>
      <c r="H49" s="56" t="s">
        <v>231</v>
      </c>
      <c r="I49" s="25" t="s">
        <v>229</v>
      </c>
      <c r="J49" s="25"/>
      <c r="K49" s="25"/>
      <c r="L49" s="25"/>
      <c r="M49" s="25"/>
      <c r="N49" s="25"/>
      <c r="O49" s="63">
        <v>42</v>
      </c>
      <c r="P49" s="26"/>
      <c r="Q49" s="26"/>
    </row>
    <row r="50" spans="1:28" s="14" customFormat="1" ht="12.75">
      <c r="A50" s="25" t="s">
        <v>230</v>
      </c>
      <c r="B50" s="22">
        <v>2</v>
      </c>
      <c r="C50" s="52" t="s">
        <v>220</v>
      </c>
      <c r="D50" s="21" t="s">
        <v>35</v>
      </c>
      <c r="E50" s="24"/>
      <c r="F50" s="25" t="s">
        <v>219</v>
      </c>
      <c r="G50" s="25" t="s">
        <v>1</v>
      </c>
      <c r="H50" s="56" t="s">
        <v>224</v>
      </c>
      <c r="I50" s="25"/>
      <c r="J50" s="25"/>
      <c r="K50" s="25"/>
      <c r="L50" s="25"/>
      <c r="M50" s="25"/>
      <c r="N50" s="25"/>
      <c r="O50" s="63">
        <v>43</v>
      </c>
      <c r="P50" s="26"/>
      <c r="Q50" s="26"/>
    </row>
    <row r="51" spans="1:28" s="14" customFormat="1" ht="12.75">
      <c r="A51" s="25" t="s">
        <v>230</v>
      </c>
      <c r="B51" s="22">
        <v>3</v>
      </c>
      <c r="C51" s="52" t="s">
        <v>215</v>
      </c>
      <c r="D51" s="21" t="s">
        <v>35</v>
      </c>
      <c r="E51" s="24"/>
      <c r="F51" s="25" t="s">
        <v>223</v>
      </c>
      <c r="G51" s="25" t="s">
        <v>1</v>
      </c>
      <c r="H51" s="56" t="s">
        <v>225</v>
      </c>
      <c r="I51" s="25"/>
      <c r="J51" s="25"/>
      <c r="K51" s="25"/>
      <c r="L51" s="25"/>
      <c r="M51" s="25"/>
      <c r="N51" s="51" t="s">
        <v>139</v>
      </c>
      <c r="O51" s="63">
        <v>44</v>
      </c>
      <c r="P51" s="26"/>
      <c r="Q51" s="26"/>
    </row>
    <row r="52" spans="1:28" s="14" customFormat="1" ht="12.75">
      <c r="A52" s="25" t="s">
        <v>230</v>
      </c>
      <c r="B52" s="22">
        <v>4</v>
      </c>
      <c r="C52" s="52" t="s">
        <v>216</v>
      </c>
      <c r="D52" s="21" t="s">
        <v>35</v>
      </c>
      <c r="E52" s="24"/>
      <c r="F52" s="25" t="s">
        <v>221</v>
      </c>
      <c r="G52" s="25"/>
      <c r="H52" s="56" t="s">
        <v>226</v>
      </c>
      <c r="I52" s="25"/>
      <c r="J52" s="25"/>
      <c r="K52" s="25"/>
      <c r="L52" s="25"/>
      <c r="M52" s="25"/>
      <c r="N52" s="25"/>
      <c r="O52" s="63">
        <v>45</v>
      </c>
      <c r="P52" s="26"/>
      <c r="Q52" s="26"/>
    </row>
    <row r="53" spans="1:28" s="14" customFormat="1" ht="12.75">
      <c r="A53" s="25" t="s">
        <v>230</v>
      </c>
      <c r="B53" s="22">
        <v>5</v>
      </c>
      <c r="C53" s="52" t="s">
        <v>217</v>
      </c>
      <c r="D53" s="21"/>
      <c r="E53" s="24" t="s">
        <v>2</v>
      </c>
      <c r="F53" s="25" t="s">
        <v>222</v>
      </c>
      <c r="G53" s="25" t="s">
        <v>7</v>
      </c>
      <c r="H53" s="56" t="s">
        <v>227</v>
      </c>
      <c r="I53" s="25" t="s">
        <v>114</v>
      </c>
      <c r="J53" s="25"/>
      <c r="K53" s="25"/>
      <c r="L53" s="25"/>
      <c r="M53" s="25"/>
      <c r="N53" s="25"/>
      <c r="O53" s="63">
        <v>46</v>
      </c>
      <c r="P53" s="26"/>
      <c r="Q53" s="26"/>
    </row>
    <row r="54" spans="1:28" s="14" customFormat="1" ht="12.75">
      <c r="A54" s="25" t="s">
        <v>230</v>
      </c>
      <c r="B54" s="22">
        <v>6</v>
      </c>
      <c r="C54" s="52" t="s">
        <v>218</v>
      </c>
      <c r="D54" s="21"/>
      <c r="E54" s="24" t="s">
        <v>2</v>
      </c>
      <c r="F54" s="25"/>
      <c r="G54" s="25"/>
      <c r="H54" s="56" t="s">
        <v>228</v>
      </c>
      <c r="I54" s="25"/>
      <c r="J54" s="25"/>
      <c r="K54" s="25"/>
      <c r="L54" s="25"/>
      <c r="M54" s="25"/>
      <c r="N54" s="25"/>
      <c r="O54" s="63">
        <v>47</v>
      </c>
      <c r="P54" s="26"/>
      <c r="Q54" s="26"/>
    </row>
    <row r="55" spans="1:28" s="15" customFormat="1" ht="12.75">
      <c r="A55" s="44" t="s">
        <v>203</v>
      </c>
      <c r="B55" s="44"/>
      <c r="C55" s="45"/>
      <c r="D55" s="44"/>
      <c r="E55" s="44"/>
      <c r="F55" s="44"/>
      <c r="G55" s="45"/>
      <c r="H55" s="58"/>
      <c r="I55" s="45"/>
      <c r="J55" s="44"/>
      <c r="K55" s="44"/>
      <c r="L55" s="44"/>
      <c r="M55" s="44"/>
      <c r="N55" s="45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s="46" customFormat="1" ht="16.5">
      <c r="C56" s="70" t="s">
        <v>204</v>
      </c>
      <c r="D56" s="70"/>
      <c r="E56" s="70"/>
      <c r="F56" s="71"/>
      <c r="G56" s="47">
        <v>47</v>
      </c>
      <c r="H56" s="59" t="s">
        <v>235</v>
      </c>
      <c r="I56" s="72" t="s">
        <v>205</v>
      </c>
      <c r="J56" s="72"/>
      <c r="K56" s="72"/>
      <c r="L56" s="72"/>
      <c r="M56" s="72"/>
      <c r="N56" s="72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s="46" customFormat="1" ht="16.5">
      <c r="C57" s="48" t="s">
        <v>206</v>
      </c>
      <c r="D57" s="46" t="s">
        <v>207</v>
      </c>
      <c r="G57" s="49">
        <v>44</v>
      </c>
      <c r="H57" s="59"/>
      <c r="I57" s="73" t="s">
        <v>233</v>
      </c>
      <c r="J57" s="73"/>
      <c r="K57" s="73"/>
      <c r="L57" s="73"/>
      <c r="M57" s="73"/>
      <c r="N57" s="73"/>
    </row>
    <row r="58" spans="1:28" s="46" customFormat="1" ht="16.5">
      <c r="D58" s="46" t="s">
        <v>208</v>
      </c>
      <c r="G58" s="49">
        <v>2</v>
      </c>
      <c r="H58" s="59"/>
      <c r="I58" s="15"/>
      <c r="K58" s="48"/>
      <c r="L58" s="48"/>
    </row>
    <row r="59" spans="1:28" s="46" customFormat="1" ht="16.5">
      <c r="D59" s="46" t="s">
        <v>209</v>
      </c>
      <c r="G59" s="49">
        <v>1</v>
      </c>
      <c r="H59" s="59"/>
      <c r="I59" s="15"/>
      <c r="K59" s="48"/>
      <c r="L59" s="48"/>
    </row>
    <row r="60" spans="1:28" s="46" customFormat="1" ht="16.5">
      <c r="H60" s="59"/>
      <c r="I60" s="15"/>
      <c r="K60" s="48"/>
      <c r="L60" s="48"/>
    </row>
    <row r="61" spans="1:28" s="46" customFormat="1" ht="16.5">
      <c r="H61" s="59"/>
      <c r="I61" s="74" t="s">
        <v>200</v>
      </c>
      <c r="J61" s="74"/>
      <c r="K61" s="74"/>
      <c r="L61" s="74"/>
      <c r="M61" s="74"/>
      <c r="N61" s="74"/>
    </row>
    <row r="62" spans="1:28" s="15" customFormat="1" ht="16.5">
      <c r="H62" s="53"/>
      <c r="K62" s="50"/>
      <c r="L62" s="50"/>
      <c r="T62" s="46"/>
      <c r="U62" s="46"/>
      <c r="V62" s="46"/>
      <c r="W62" s="46"/>
      <c r="X62" s="46"/>
      <c r="Y62" s="46"/>
      <c r="Z62" s="46"/>
      <c r="AA62" s="46"/>
      <c r="AB62" s="46"/>
    </row>
    <row r="63" spans="1:28" s="15" customFormat="1" ht="12.75">
      <c r="H63" s="53"/>
      <c r="K63" s="50"/>
      <c r="L63" s="50"/>
    </row>
    <row r="64" spans="1:28" s="15" customFormat="1" ht="12.75">
      <c r="H64" s="53"/>
      <c r="K64" s="50"/>
      <c r="L64" s="50"/>
    </row>
    <row r="65" spans="8:28" s="15" customFormat="1" ht="12.75">
      <c r="H65" s="53"/>
      <c r="K65" s="50"/>
      <c r="L65" s="50"/>
    </row>
    <row r="66" spans="8:28" s="15" customFormat="1" ht="12.75">
      <c r="H66" s="53"/>
      <c r="K66" s="50"/>
      <c r="L66" s="50"/>
    </row>
    <row r="67" spans="8:28">
      <c r="T67" s="15"/>
      <c r="U67" s="15"/>
      <c r="V67" s="15"/>
      <c r="W67" s="15"/>
      <c r="X67" s="15"/>
      <c r="Y67" s="15"/>
      <c r="Z67" s="15"/>
      <c r="AA67" s="15"/>
      <c r="AB67" s="15"/>
    </row>
    <row r="164" spans="1:1">
      <c r="A164" s="4"/>
    </row>
  </sheetData>
  <mergeCells count="20">
    <mergeCell ref="U6:U7"/>
    <mergeCell ref="W6:W7"/>
    <mergeCell ref="M6:M7"/>
    <mergeCell ref="N6:N7"/>
    <mergeCell ref="B6:B7"/>
    <mergeCell ref="C6:C7"/>
    <mergeCell ref="G6:G7"/>
    <mergeCell ref="J6:J7"/>
    <mergeCell ref="X6:AA6"/>
    <mergeCell ref="C4:L4"/>
    <mergeCell ref="C5:L5"/>
    <mergeCell ref="K6:K7"/>
    <mergeCell ref="L6:L7"/>
    <mergeCell ref="V6:V7"/>
    <mergeCell ref="U20:W20"/>
    <mergeCell ref="U21:W21"/>
    <mergeCell ref="C56:F56"/>
    <mergeCell ref="I56:N56"/>
    <mergeCell ref="I57:N57"/>
    <mergeCell ref="I61:N61"/>
  </mergeCells>
  <phoneticPr fontId="14" type="noConversion"/>
  <conditionalFormatting sqref="D8:D54">
    <cfRule type="expression" dxfId="3" priority="1" stopIfTrue="1">
      <formula>AND($D8&lt;&gt;"",$E8&lt;&gt;"")</formula>
    </cfRule>
  </conditionalFormatting>
  <conditionalFormatting sqref="G56">
    <cfRule type="expression" dxfId="2" priority="2" stopIfTrue="1">
      <formula>$G$56&lt;&gt;COUNTA($C$8:$C$54)</formula>
    </cfRule>
  </conditionalFormatting>
  <dataValidations count="8">
    <dataValidation type="list" allowBlank="1" showInputMessage="1" showErrorMessage="1" errorTitle="Chú ý:" error="Đại học - ĐH_x000a_Cao đẳng - CĐ_x000a_Trung cấp - TC" sqref="G8:G54">
      <formula1>$S$3:$S$5</formula1>
    </dataValidation>
    <dataValidation type="decimal" allowBlank="1" showInputMessage="1" showErrorMessage="1" error="Số ngày nghỉ: 1-6" sqref="M8:M54">
      <formula1>0</formula1>
      <formula2>6</formula2>
    </dataValidation>
    <dataValidation type="list" showDropDown="1" showInputMessage="1" showErrorMessage="1" errorTitle="Chú ý:" error="Biên chế đánh dấu x" sqref="D8:D54">
      <formula1>$P$5</formula1>
    </dataValidation>
    <dataValidation type="list" allowBlank="1" showInputMessage="1" showErrorMessage="1" errorTitle="Chú ý:" error="HĐ dài hạn - Xd_x000a_HĐ ngắn hạn - Xn" sqref="E8:E54">
      <formula1>$Q$4:$Q$5</formula1>
    </dataValidation>
    <dataValidation type="decimal" allowBlank="1" showInputMessage="1" showErrorMessage="1" sqref="K8:L54">
      <formula1>0</formula1>
      <formula2>20</formula2>
    </dataValidation>
    <dataValidation type="decimal" allowBlank="1" showInputMessage="1" showErrorMessage="1" error="Gõ bắng số" sqref="J8:J54">
      <formula1>0</formula1>
      <formula2>30</formula2>
    </dataValidation>
    <dataValidation showDropDown="1" showInputMessage="1" showErrorMessage="1" errorTitle="Chú ý:" error="Biên chế đánh dấu x" sqref="A5:B5"/>
    <dataValidation type="list" showInputMessage="1" showErrorMessage="1" sqref="A8:A36">
      <formula1>$AE$5:$AE$11</formula1>
    </dataValidation>
  </dataValidations>
  <pageMargins left="0.28000000000000003" right="0.26" top="0.3" bottom="0.32" header="0.3" footer="0.2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63"/>
  <sheetViews>
    <sheetView tabSelected="1" topLeftCell="A64" workbookViewId="0">
      <selection activeCell="Q58" sqref="Q58"/>
    </sheetView>
  </sheetViews>
  <sheetFormatPr defaultRowHeight="15.75"/>
  <cols>
    <col min="1" max="1" width="16.5703125" style="1" customWidth="1"/>
    <col min="2" max="2" width="3.85546875" style="1" customWidth="1"/>
    <col min="3" max="3" width="21.7109375" style="1" bestFit="1" customWidth="1"/>
    <col min="4" max="4" width="6.140625" style="1" customWidth="1"/>
    <col min="5" max="5" width="4" style="1" customWidth="1"/>
    <col min="6" max="6" width="6.85546875" style="1" customWidth="1"/>
    <col min="7" max="7" width="8" style="1" customWidth="1"/>
    <col min="8" max="8" width="24.85546875" style="53" customWidth="1"/>
    <col min="9" max="9" width="11.28515625" style="15" customWidth="1"/>
    <col min="10" max="10" width="7.42578125" style="1" customWidth="1"/>
    <col min="11" max="11" width="4.140625" style="2" customWidth="1"/>
    <col min="12" max="12" width="5.5703125" style="2" customWidth="1"/>
    <col min="13" max="13" width="5.28515625" style="1" customWidth="1"/>
    <col min="14" max="14" width="12.7109375" style="1" customWidth="1"/>
    <col min="15" max="15" width="3.28515625" style="1" customWidth="1"/>
    <col min="16" max="16384" width="9.140625" style="1"/>
  </cols>
  <sheetData>
    <row r="1" spans="1:31" ht="16.5">
      <c r="A1" s="60" t="s">
        <v>234</v>
      </c>
      <c r="N1" s="1">
        <v>6</v>
      </c>
    </row>
    <row r="2" spans="1:31" ht="16.5">
      <c r="A2" s="61" t="s">
        <v>0</v>
      </c>
      <c r="B2" s="62"/>
      <c r="C2" s="62"/>
    </row>
    <row r="3" spans="1:31">
      <c r="A3" s="3"/>
      <c r="P3" s="4"/>
      <c r="Q3" s="4"/>
      <c r="R3" s="4"/>
      <c r="S3" s="4" t="s">
        <v>1</v>
      </c>
    </row>
    <row r="4" spans="1:31">
      <c r="A4" s="3"/>
      <c r="C4" s="81" t="s">
        <v>237</v>
      </c>
      <c r="D4" s="81"/>
      <c r="E4" s="81"/>
      <c r="F4" s="81"/>
      <c r="G4" s="81"/>
      <c r="H4" s="81"/>
      <c r="I4" s="81"/>
      <c r="J4" s="81"/>
      <c r="K4" s="81"/>
      <c r="L4" s="81"/>
      <c r="P4" s="4"/>
      <c r="Q4" s="4" t="s">
        <v>2</v>
      </c>
      <c r="R4" s="4"/>
      <c r="S4" s="4" t="s">
        <v>3</v>
      </c>
    </row>
    <row r="5" spans="1:31">
      <c r="A5" s="5"/>
      <c r="B5" s="6"/>
      <c r="C5" s="82" t="s">
        <v>238</v>
      </c>
      <c r="D5" s="82"/>
      <c r="E5" s="82"/>
      <c r="F5" s="82"/>
      <c r="G5" s="82"/>
      <c r="H5" s="82"/>
      <c r="I5" s="82"/>
      <c r="J5" s="82"/>
      <c r="K5" s="82"/>
      <c r="L5" s="82"/>
      <c r="P5" s="7" t="s">
        <v>5</v>
      </c>
      <c r="Q5" s="4" t="s">
        <v>6</v>
      </c>
      <c r="R5" s="4"/>
      <c r="S5" s="4" t="s">
        <v>7</v>
      </c>
      <c r="AE5" s="1" t="s">
        <v>8</v>
      </c>
    </row>
    <row r="6" spans="1:31" s="15" customFormat="1" ht="12.75">
      <c r="A6" s="8" t="s">
        <v>9</v>
      </c>
      <c r="B6" s="75" t="s">
        <v>10</v>
      </c>
      <c r="C6" s="77" t="s">
        <v>11</v>
      </c>
      <c r="D6" s="9" t="s">
        <v>12</v>
      </c>
      <c r="E6" s="10" t="s">
        <v>13</v>
      </c>
      <c r="F6" s="9" t="s">
        <v>14</v>
      </c>
      <c r="G6" s="79" t="s">
        <v>15</v>
      </c>
      <c r="H6" s="54" t="s">
        <v>16</v>
      </c>
      <c r="I6" s="9" t="s">
        <v>17</v>
      </c>
      <c r="J6" s="79" t="s">
        <v>18</v>
      </c>
      <c r="K6" s="83" t="s">
        <v>19</v>
      </c>
      <c r="L6" s="83" t="s">
        <v>20</v>
      </c>
      <c r="M6" s="79" t="s">
        <v>21</v>
      </c>
      <c r="N6" s="83" t="s">
        <v>22</v>
      </c>
      <c r="O6" s="11"/>
      <c r="P6" s="12" t="s">
        <v>23</v>
      </c>
      <c r="Q6" s="12">
        <v>6</v>
      </c>
      <c r="R6" s="12">
        <v>7</v>
      </c>
      <c r="S6" s="12">
        <v>8</v>
      </c>
      <c r="T6" s="13">
        <v>9</v>
      </c>
      <c r="U6" s="80" t="s">
        <v>10</v>
      </c>
      <c r="V6" s="80" t="s">
        <v>14</v>
      </c>
      <c r="W6" s="85" t="s">
        <v>24</v>
      </c>
      <c r="X6" s="80" t="s">
        <v>25</v>
      </c>
      <c r="Y6" s="80"/>
      <c r="Z6" s="80"/>
      <c r="AA6" s="80"/>
      <c r="AB6" s="14"/>
      <c r="AE6" s="15" t="s">
        <v>26</v>
      </c>
    </row>
    <row r="7" spans="1:31" s="15" customFormat="1" ht="39" customHeight="1">
      <c r="A7" s="16"/>
      <c r="B7" s="76"/>
      <c r="C7" s="78"/>
      <c r="D7" s="17" t="s">
        <v>27</v>
      </c>
      <c r="E7" s="17" t="s">
        <v>28</v>
      </c>
      <c r="F7" s="17" t="s">
        <v>29</v>
      </c>
      <c r="G7" s="76"/>
      <c r="H7" s="55" t="s">
        <v>30</v>
      </c>
      <c r="I7" s="17" t="s">
        <v>31</v>
      </c>
      <c r="J7" s="76"/>
      <c r="K7" s="84"/>
      <c r="L7" s="84"/>
      <c r="M7" s="76"/>
      <c r="N7" s="84"/>
      <c r="O7" s="18"/>
      <c r="P7" s="19" t="s">
        <v>32</v>
      </c>
      <c r="Q7" s="19">
        <v>4</v>
      </c>
      <c r="R7" s="19">
        <v>4</v>
      </c>
      <c r="S7" s="19">
        <v>5</v>
      </c>
      <c r="T7" s="19">
        <v>5</v>
      </c>
      <c r="U7" s="80"/>
      <c r="V7" s="80"/>
      <c r="W7" s="86"/>
      <c r="X7" s="20">
        <v>6</v>
      </c>
      <c r="Y7" s="12">
        <v>7</v>
      </c>
      <c r="Z7" s="12">
        <v>8</v>
      </c>
      <c r="AA7" s="12">
        <v>9</v>
      </c>
      <c r="AB7" s="14"/>
      <c r="AE7" s="15" t="s">
        <v>33</v>
      </c>
    </row>
    <row r="8" spans="1:31" s="14" customFormat="1" ht="12.75">
      <c r="A8" s="21" t="s">
        <v>8</v>
      </c>
      <c r="B8" s="22">
        <v>1</v>
      </c>
      <c r="C8" s="23" t="s">
        <v>34</v>
      </c>
      <c r="D8" s="21" t="s">
        <v>35</v>
      </c>
      <c r="E8" s="24"/>
      <c r="F8" s="21" t="s">
        <v>36</v>
      </c>
      <c r="G8" s="21" t="s">
        <v>1</v>
      </c>
      <c r="H8" s="56" t="s">
        <v>37</v>
      </c>
      <c r="I8" s="21" t="s">
        <v>38</v>
      </c>
      <c r="J8" s="25">
        <v>17</v>
      </c>
      <c r="K8" s="21"/>
      <c r="L8" s="21">
        <f t="shared" ref="L8:L28" si="0">19-J8</f>
        <v>2</v>
      </c>
      <c r="M8" s="25">
        <v>1</v>
      </c>
      <c r="N8" s="25" t="s">
        <v>39</v>
      </c>
      <c r="O8" s="63">
        <v>1</v>
      </c>
      <c r="P8" s="26"/>
      <c r="Q8" s="26"/>
      <c r="U8" s="27">
        <v>2</v>
      </c>
      <c r="V8" s="28" t="s">
        <v>40</v>
      </c>
      <c r="W8" s="29" t="s">
        <v>41</v>
      </c>
      <c r="X8" s="30">
        <v>1</v>
      </c>
      <c r="Y8" s="30">
        <v>2</v>
      </c>
      <c r="Z8" s="30">
        <v>2</v>
      </c>
      <c r="AA8" s="30">
        <v>1</v>
      </c>
      <c r="AE8" s="14" t="s">
        <v>42</v>
      </c>
    </row>
    <row r="9" spans="1:31" s="14" customFormat="1" ht="12.75">
      <c r="A9" s="21" t="s">
        <v>8</v>
      </c>
      <c r="B9" s="22">
        <v>2</v>
      </c>
      <c r="C9" s="23" t="s">
        <v>43</v>
      </c>
      <c r="D9" s="21" t="s">
        <v>35</v>
      </c>
      <c r="E9" s="24"/>
      <c r="F9" s="21" t="s">
        <v>36</v>
      </c>
      <c r="G9" s="21" t="s">
        <v>1</v>
      </c>
      <c r="H9" s="56" t="s">
        <v>44</v>
      </c>
      <c r="I9" s="25" t="s">
        <v>210</v>
      </c>
      <c r="J9" s="25">
        <v>18</v>
      </c>
      <c r="K9" s="21"/>
      <c r="L9" s="21">
        <f t="shared" si="0"/>
        <v>1</v>
      </c>
      <c r="M9" s="25">
        <v>1</v>
      </c>
      <c r="N9" s="25" t="s">
        <v>232</v>
      </c>
      <c r="O9" s="63">
        <v>2</v>
      </c>
      <c r="P9" s="26"/>
      <c r="Q9" s="26"/>
      <c r="U9" s="27">
        <v>4</v>
      </c>
      <c r="V9" s="28" t="s">
        <v>45</v>
      </c>
      <c r="W9" s="29" t="s">
        <v>46</v>
      </c>
      <c r="X9" s="30">
        <v>1</v>
      </c>
      <c r="Y9" s="30">
        <v>1</v>
      </c>
      <c r="Z9" s="30">
        <v>1</v>
      </c>
      <c r="AA9" s="30">
        <v>1</v>
      </c>
      <c r="AE9" s="14" t="s">
        <v>47</v>
      </c>
    </row>
    <row r="10" spans="1:31" s="14" customFormat="1" ht="12.75">
      <c r="A10" s="21" t="s">
        <v>8</v>
      </c>
      <c r="B10" s="22">
        <v>3</v>
      </c>
      <c r="C10" s="23" t="s">
        <v>48</v>
      </c>
      <c r="D10" s="21" t="s">
        <v>35</v>
      </c>
      <c r="E10" s="24"/>
      <c r="F10" s="21" t="s">
        <v>36</v>
      </c>
      <c r="G10" s="21" t="s">
        <v>1</v>
      </c>
      <c r="H10" s="56" t="s">
        <v>49</v>
      </c>
      <c r="I10" s="21" t="s">
        <v>50</v>
      </c>
      <c r="J10" s="25">
        <v>16.75</v>
      </c>
      <c r="K10" s="21"/>
      <c r="L10" s="21">
        <f t="shared" si="0"/>
        <v>2.25</v>
      </c>
      <c r="M10" s="25">
        <v>1</v>
      </c>
      <c r="N10" s="25" t="s">
        <v>51</v>
      </c>
      <c r="O10" s="63">
        <v>3</v>
      </c>
      <c r="P10" s="26"/>
      <c r="Q10" s="26"/>
      <c r="U10" s="27">
        <v>5</v>
      </c>
      <c r="V10" s="28" t="s">
        <v>52</v>
      </c>
      <c r="W10" s="29" t="s">
        <v>53</v>
      </c>
      <c r="X10" s="30">
        <v>4</v>
      </c>
      <c r="Y10" s="30">
        <v>4</v>
      </c>
      <c r="Z10" s="30">
        <v>4</v>
      </c>
      <c r="AA10" s="30">
        <v>4</v>
      </c>
      <c r="AE10" s="14" t="s">
        <v>47</v>
      </c>
    </row>
    <row r="11" spans="1:31" s="14" customFormat="1" ht="12.75">
      <c r="A11" s="21" t="s">
        <v>8</v>
      </c>
      <c r="B11" s="22">
        <v>4</v>
      </c>
      <c r="C11" s="23" t="s">
        <v>54</v>
      </c>
      <c r="D11" s="21" t="s">
        <v>35</v>
      </c>
      <c r="E11" s="24"/>
      <c r="F11" s="21" t="s">
        <v>36</v>
      </c>
      <c r="G11" s="21" t="s">
        <v>3</v>
      </c>
      <c r="H11" s="56" t="s">
        <v>55</v>
      </c>
      <c r="I11" s="21" t="s">
        <v>56</v>
      </c>
      <c r="J11" s="25">
        <v>16.5</v>
      </c>
      <c r="K11" s="21"/>
      <c r="L11" s="21">
        <f t="shared" si="0"/>
        <v>2.5</v>
      </c>
      <c r="M11" s="25">
        <v>1</v>
      </c>
      <c r="N11" s="25" t="s">
        <v>57</v>
      </c>
      <c r="O11" s="63">
        <v>4</v>
      </c>
      <c r="P11" s="26"/>
      <c r="Q11" s="26"/>
      <c r="U11" s="27">
        <v>6</v>
      </c>
      <c r="V11" s="28" t="s">
        <v>58</v>
      </c>
      <c r="W11" s="29" t="s">
        <v>59</v>
      </c>
      <c r="X11" s="30">
        <v>2</v>
      </c>
      <c r="Y11" s="30">
        <v>2</v>
      </c>
      <c r="Z11" s="30">
        <v>2</v>
      </c>
      <c r="AA11" s="30">
        <v>2</v>
      </c>
      <c r="AE11" s="14" t="s">
        <v>47</v>
      </c>
    </row>
    <row r="12" spans="1:31" s="14" customFormat="1" ht="12.75">
      <c r="A12" s="21" t="s">
        <v>8</v>
      </c>
      <c r="B12" s="22">
        <v>5</v>
      </c>
      <c r="C12" s="23" t="s">
        <v>60</v>
      </c>
      <c r="D12" s="21" t="s">
        <v>35</v>
      </c>
      <c r="E12" s="24"/>
      <c r="F12" s="21" t="s">
        <v>36</v>
      </c>
      <c r="G12" s="21" t="s">
        <v>1</v>
      </c>
      <c r="H12" s="56" t="s">
        <v>49</v>
      </c>
      <c r="I12" s="25" t="s">
        <v>61</v>
      </c>
      <c r="J12" s="25">
        <v>17.5</v>
      </c>
      <c r="K12" s="21"/>
      <c r="L12" s="21">
        <f t="shared" si="0"/>
        <v>1.5</v>
      </c>
      <c r="M12" s="25">
        <v>1</v>
      </c>
      <c r="N12" s="25" t="s">
        <v>62</v>
      </c>
      <c r="O12" s="63">
        <v>5</v>
      </c>
      <c r="P12" s="26"/>
      <c r="Q12" s="26"/>
      <c r="U12" s="27">
        <v>7</v>
      </c>
      <c r="V12" s="28" t="s">
        <v>63</v>
      </c>
      <c r="W12" s="29" t="s">
        <v>64</v>
      </c>
      <c r="X12" s="30">
        <v>1</v>
      </c>
      <c r="Y12" s="30">
        <v>1</v>
      </c>
      <c r="Z12" s="30">
        <v>1</v>
      </c>
      <c r="AA12" s="30">
        <v>2</v>
      </c>
    </row>
    <row r="13" spans="1:31" s="14" customFormat="1" ht="12.75">
      <c r="A13" s="21" t="s">
        <v>8</v>
      </c>
      <c r="B13" s="22">
        <v>6</v>
      </c>
      <c r="C13" s="23" t="s">
        <v>65</v>
      </c>
      <c r="D13" s="21" t="s">
        <v>35</v>
      </c>
      <c r="E13" s="24"/>
      <c r="F13" s="21" t="s">
        <v>36</v>
      </c>
      <c r="G13" s="21" t="s">
        <v>3</v>
      </c>
      <c r="H13" s="56" t="s">
        <v>66</v>
      </c>
      <c r="I13" s="21"/>
      <c r="J13" s="25">
        <v>16</v>
      </c>
      <c r="K13" s="21"/>
      <c r="L13" s="21">
        <f t="shared" si="0"/>
        <v>3</v>
      </c>
      <c r="M13" s="25">
        <v>1</v>
      </c>
      <c r="N13" s="25" t="s">
        <v>67</v>
      </c>
      <c r="O13" s="63">
        <v>6</v>
      </c>
      <c r="P13" s="26"/>
      <c r="Q13" s="26"/>
      <c r="U13" s="27">
        <v>8</v>
      </c>
      <c r="V13" s="28" t="s">
        <v>68</v>
      </c>
      <c r="W13" s="29" t="s">
        <v>69</v>
      </c>
      <c r="X13" s="30">
        <v>0</v>
      </c>
      <c r="Y13" s="30">
        <v>0</v>
      </c>
      <c r="Z13" s="30">
        <v>2</v>
      </c>
      <c r="AA13" s="30">
        <v>2</v>
      </c>
    </row>
    <row r="14" spans="1:31" s="14" customFormat="1" ht="12.75">
      <c r="A14" s="21" t="s">
        <v>8</v>
      </c>
      <c r="B14" s="22">
        <v>7</v>
      </c>
      <c r="C14" s="23" t="s">
        <v>70</v>
      </c>
      <c r="D14" s="21" t="s">
        <v>35</v>
      </c>
      <c r="E14" s="24"/>
      <c r="F14" s="21" t="s">
        <v>36</v>
      </c>
      <c r="G14" s="21" t="s">
        <v>1</v>
      </c>
      <c r="H14" s="56" t="s">
        <v>239</v>
      </c>
      <c r="I14" s="21"/>
      <c r="J14" s="25">
        <v>16</v>
      </c>
      <c r="K14" s="21"/>
      <c r="L14" s="21">
        <f t="shared" si="0"/>
        <v>3</v>
      </c>
      <c r="M14" s="25">
        <v>2</v>
      </c>
      <c r="N14" s="25" t="s">
        <v>72</v>
      </c>
      <c r="O14" s="63">
        <v>7</v>
      </c>
      <c r="P14" s="26"/>
      <c r="Q14" s="26"/>
      <c r="U14" s="27">
        <v>9</v>
      </c>
      <c r="V14" s="28" t="s">
        <v>73</v>
      </c>
      <c r="W14" s="29" t="s">
        <v>74</v>
      </c>
      <c r="X14" s="30">
        <v>2</v>
      </c>
      <c r="Y14" s="30">
        <v>1</v>
      </c>
      <c r="Z14" s="30">
        <v>1</v>
      </c>
      <c r="AA14" s="30">
        <v>1</v>
      </c>
    </row>
    <row r="15" spans="1:31" s="14" customFormat="1" ht="12.75">
      <c r="A15" s="21" t="s">
        <v>8</v>
      </c>
      <c r="B15" s="22">
        <v>8</v>
      </c>
      <c r="C15" s="35" t="s">
        <v>200</v>
      </c>
      <c r="D15" s="21" t="s">
        <v>35</v>
      </c>
      <c r="E15" s="24"/>
      <c r="F15" s="25" t="s">
        <v>36</v>
      </c>
      <c r="G15" s="25" t="s">
        <v>1</v>
      </c>
      <c r="H15" s="56" t="s">
        <v>240</v>
      </c>
      <c r="I15" s="25" t="s">
        <v>202</v>
      </c>
      <c r="J15" s="25">
        <v>19</v>
      </c>
      <c r="K15" s="25"/>
      <c r="L15" s="21">
        <f t="shared" si="0"/>
        <v>0</v>
      </c>
      <c r="M15" s="25"/>
      <c r="N15" s="25"/>
      <c r="O15" s="63">
        <v>8</v>
      </c>
      <c r="P15" s="26"/>
      <c r="Q15" s="26"/>
    </row>
    <row r="16" spans="1:31" s="14" customFormat="1" ht="13.5" thickBot="1">
      <c r="A16" s="31" t="s">
        <v>8</v>
      </c>
      <c r="B16" s="32">
        <v>9</v>
      </c>
      <c r="C16" s="33" t="s">
        <v>75</v>
      </c>
      <c r="D16" s="31" t="s">
        <v>35</v>
      </c>
      <c r="E16" s="34"/>
      <c r="F16" s="31" t="s">
        <v>59</v>
      </c>
      <c r="G16" s="31" t="s">
        <v>1</v>
      </c>
      <c r="H16" s="57" t="s">
        <v>76</v>
      </c>
      <c r="I16" s="31" t="s">
        <v>77</v>
      </c>
      <c r="J16" s="31">
        <v>16</v>
      </c>
      <c r="K16" s="31"/>
      <c r="L16" s="31">
        <f t="shared" si="0"/>
        <v>3</v>
      </c>
      <c r="M16" s="31">
        <v>1</v>
      </c>
      <c r="N16" s="31" t="s">
        <v>78</v>
      </c>
      <c r="O16" s="63">
        <v>9</v>
      </c>
      <c r="P16" s="26"/>
      <c r="Q16" s="26"/>
      <c r="U16" s="27">
        <v>10</v>
      </c>
      <c r="V16" s="28" t="s">
        <v>79</v>
      </c>
      <c r="W16" s="29" t="s">
        <v>80</v>
      </c>
      <c r="X16" s="30">
        <v>2</v>
      </c>
      <c r="Y16" s="30">
        <v>2</v>
      </c>
      <c r="Z16" s="30">
        <v>2</v>
      </c>
      <c r="AA16" s="30">
        <v>2</v>
      </c>
    </row>
    <row r="17" spans="1:28" s="14" customFormat="1" ht="12.75">
      <c r="A17" s="25" t="s">
        <v>26</v>
      </c>
      <c r="B17" s="22">
        <v>1</v>
      </c>
      <c r="C17" s="35" t="s">
        <v>81</v>
      </c>
      <c r="D17" s="25" t="s">
        <v>35</v>
      </c>
      <c r="E17" s="24"/>
      <c r="F17" s="25" t="s">
        <v>69</v>
      </c>
      <c r="G17" s="25" t="s">
        <v>1</v>
      </c>
      <c r="H17" s="56" t="s">
        <v>241</v>
      </c>
      <c r="I17" s="25" t="s">
        <v>83</v>
      </c>
      <c r="J17" s="25">
        <v>17</v>
      </c>
      <c r="K17" s="25"/>
      <c r="L17" s="25">
        <f t="shared" si="0"/>
        <v>2</v>
      </c>
      <c r="M17" s="25">
        <v>1</v>
      </c>
      <c r="N17" s="25" t="s">
        <v>242</v>
      </c>
      <c r="O17" s="63">
        <v>10</v>
      </c>
      <c r="P17" s="26"/>
      <c r="Q17" s="26"/>
      <c r="U17" s="27">
        <v>12</v>
      </c>
      <c r="V17" s="28" t="s">
        <v>42</v>
      </c>
      <c r="W17" s="29" t="s">
        <v>85</v>
      </c>
      <c r="X17" s="30">
        <v>3</v>
      </c>
      <c r="Y17" s="30">
        <v>3</v>
      </c>
      <c r="Z17" s="30">
        <v>3</v>
      </c>
      <c r="AA17" s="30">
        <v>3</v>
      </c>
    </row>
    <row r="18" spans="1:28" s="14" customFormat="1" ht="12.75">
      <c r="A18" s="25" t="s">
        <v>26</v>
      </c>
      <c r="B18" s="22">
        <v>2</v>
      </c>
      <c r="C18" s="23" t="s">
        <v>86</v>
      </c>
      <c r="D18" s="21" t="s">
        <v>35</v>
      </c>
      <c r="E18" s="24"/>
      <c r="F18" s="25" t="s">
        <v>69</v>
      </c>
      <c r="G18" s="21" t="s">
        <v>1</v>
      </c>
      <c r="H18" s="56" t="s">
        <v>87</v>
      </c>
      <c r="I18" s="21" t="s">
        <v>88</v>
      </c>
      <c r="J18" s="25">
        <v>13</v>
      </c>
      <c r="K18" s="21"/>
      <c r="L18" s="21">
        <f t="shared" si="0"/>
        <v>6</v>
      </c>
      <c r="M18" s="25">
        <v>1</v>
      </c>
      <c r="N18" s="25" t="s">
        <v>89</v>
      </c>
      <c r="O18" s="63">
        <v>11</v>
      </c>
      <c r="P18" s="26"/>
      <c r="Q18" s="26"/>
      <c r="U18" s="27">
        <v>13</v>
      </c>
      <c r="V18" s="28" t="s">
        <v>90</v>
      </c>
      <c r="W18" s="29" t="s">
        <v>91</v>
      </c>
      <c r="X18" s="30">
        <v>1</v>
      </c>
      <c r="Y18" s="30">
        <v>1</v>
      </c>
      <c r="Z18" s="30">
        <v>1</v>
      </c>
      <c r="AA18" s="30">
        <v>0.5</v>
      </c>
    </row>
    <row r="19" spans="1:28" s="14" customFormat="1" ht="12.75">
      <c r="A19" s="25" t="s">
        <v>26</v>
      </c>
      <c r="B19" s="22">
        <v>3</v>
      </c>
      <c r="C19" s="23" t="s">
        <v>92</v>
      </c>
      <c r="D19" s="21" t="s">
        <v>35</v>
      </c>
      <c r="E19" s="24"/>
      <c r="F19" s="25" t="s">
        <v>80</v>
      </c>
      <c r="G19" s="21" t="s">
        <v>1</v>
      </c>
      <c r="H19" s="56" t="s">
        <v>93</v>
      </c>
      <c r="I19" s="21" t="s">
        <v>94</v>
      </c>
      <c r="J19" s="25">
        <v>14.5</v>
      </c>
      <c r="K19" s="21"/>
      <c r="L19" s="21">
        <f t="shared" si="0"/>
        <v>4.5</v>
      </c>
      <c r="M19" s="25">
        <v>1</v>
      </c>
      <c r="N19" s="25" t="s">
        <v>95</v>
      </c>
      <c r="O19" s="63">
        <v>12</v>
      </c>
      <c r="P19" s="26"/>
      <c r="Q19" s="26"/>
      <c r="U19" s="27">
        <v>14</v>
      </c>
      <c r="V19" s="28" t="s">
        <v>96</v>
      </c>
      <c r="W19" s="29" t="s">
        <v>97</v>
      </c>
      <c r="X19" s="30">
        <v>1</v>
      </c>
      <c r="Y19" s="30">
        <v>1</v>
      </c>
      <c r="Z19" s="30">
        <v>1</v>
      </c>
      <c r="AA19" s="30">
        <v>0.5</v>
      </c>
    </row>
    <row r="20" spans="1:28" s="14" customFormat="1" ht="12.75">
      <c r="A20" s="25" t="s">
        <v>26</v>
      </c>
      <c r="B20" s="22">
        <v>4</v>
      </c>
      <c r="C20" s="23" t="s">
        <v>98</v>
      </c>
      <c r="D20" s="21" t="s">
        <v>35</v>
      </c>
      <c r="E20" s="24"/>
      <c r="F20" s="25" t="s">
        <v>99</v>
      </c>
      <c r="G20" s="21" t="s">
        <v>1</v>
      </c>
      <c r="H20" s="56" t="s">
        <v>100</v>
      </c>
      <c r="I20" s="21"/>
      <c r="J20" s="25">
        <v>15</v>
      </c>
      <c r="K20" s="21"/>
      <c r="L20" s="21">
        <f t="shared" si="0"/>
        <v>4</v>
      </c>
      <c r="M20" s="25">
        <v>1</v>
      </c>
      <c r="N20" s="25" t="s">
        <v>101</v>
      </c>
      <c r="O20" s="63">
        <v>13</v>
      </c>
      <c r="P20" s="26"/>
      <c r="Q20" s="26"/>
      <c r="U20" s="64" t="s">
        <v>102</v>
      </c>
      <c r="V20" s="65"/>
      <c r="W20" s="66"/>
      <c r="X20" s="36"/>
      <c r="Y20" s="36"/>
      <c r="Z20" s="36"/>
      <c r="AA20" s="36"/>
    </row>
    <row r="21" spans="1:28" s="14" customFormat="1" ht="12.75">
      <c r="A21" s="25" t="s">
        <v>26</v>
      </c>
      <c r="B21" s="22">
        <v>5</v>
      </c>
      <c r="C21" s="23" t="s">
        <v>103</v>
      </c>
      <c r="D21" s="21" t="s">
        <v>35</v>
      </c>
      <c r="E21" s="24"/>
      <c r="F21" s="25" t="s">
        <v>99</v>
      </c>
      <c r="G21" s="21" t="s">
        <v>1</v>
      </c>
      <c r="H21" s="56" t="s">
        <v>243</v>
      </c>
      <c r="I21" s="21" t="s">
        <v>105</v>
      </c>
      <c r="J21" s="25">
        <v>16.5</v>
      </c>
      <c r="K21" s="21"/>
      <c r="L21" s="21">
        <f t="shared" si="0"/>
        <v>2.5</v>
      </c>
      <c r="M21" s="25">
        <v>1</v>
      </c>
      <c r="N21" s="25" t="s">
        <v>106</v>
      </c>
      <c r="O21" s="63">
        <v>14</v>
      </c>
      <c r="P21" s="26"/>
      <c r="Q21" s="26"/>
      <c r="U21" s="67" t="s">
        <v>107</v>
      </c>
      <c r="V21" s="68"/>
      <c r="W21" s="69"/>
      <c r="X21" s="37"/>
      <c r="Y21" s="37"/>
      <c r="Z21" s="37"/>
      <c r="AA21" s="37"/>
      <c r="AB21" s="38"/>
    </row>
    <row r="22" spans="1:28" s="14" customFormat="1" ht="12.75">
      <c r="A22" s="25" t="s">
        <v>26</v>
      </c>
      <c r="B22" s="22">
        <v>6</v>
      </c>
      <c r="C22" s="23" t="s">
        <v>108</v>
      </c>
      <c r="D22" s="21"/>
      <c r="E22" s="24" t="s">
        <v>6</v>
      </c>
      <c r="F22" s="25" t="s">
        <v>80</v>
      </c>
      <c r="G22" s="21" t="s">
        <v>1</v>
      </c>
      <c r="H22" s="56" t="s">
        <v>109</v>
      </c>
      <c r="I22" s="21"/>
      <c r="J22" s="25">
        <v>16</v>
      </c>
      <c r="K22" s="21"/>
      <c r="L22" s="21">
        <f t="shared" si="0"/>
        <v>3</v>
      </c>
      <c r="M22" s="25">
        <v>1</v>
      </c>
      <c r="N22" s="39" t="s">
        <v>110</v>
      </c>
      <c r="O22" s="63">
        <v>15</v>
      </c>
      <c r="P22" s="26"/>
      <c r="Q22" s="26"/>
    </row>
    <row r="23" spans="1:28" s="14" customFormat="1" ht="12.75">
      <c r="A23" s="25" t="s">
        <v>26</v>
      </c>
      <c r="B23" s="22">
        <v>7</v>
      </c>
      <c r="C23" s="23" t="s">
        <v>111</v>
      </c>
      <c r="D23" s="21" t="s">
        <v>35</v>
      </c>
      <c r="E23" s="24"/>
      <c r="F23" s="25" t="s">
        <v>112</v>
      </c>
      <c r="G23" s="21" t="s">
        <v>1</v>
      </c>
      <c r="H23" s="56" t="s">
        <v>244</v>
      </c>
      <c r="I23" s="21" t="s">
        <v>114</v>
      </c>
      <c r="J23" s="25">
        <v>17</v>
      </c>
      <c r="K23" s="21"/>
      <c r="L23" s="21">
        <f t="shared" si="0"/>
        <v>2</v>
      </c>
      <c r="M23" s="25">
        <v>1</v>
      </c>
      <c r="N23" s="25" t="s">
        <v>115</v>
      </c>
      <c r="O23" s="63">
        <v>16</v>
      </c>
      <c r="P23" s="26"/>
      <c r="Q23" s="26"/>
    </row>
    <row r="24" spans="1:28" s="14" customFormat="1" ht="13.5" thickBot="1">
      <c r="A24" s="31" t="s">
        <v>26</v>
      </c>
      <c r="B24" s="32">
        <v>8</v>
      </c>
      <c r="C24" s="33" t="s">
        <v>116</v>
      </c>
      <c r="D24" s="31" t="s">
        <v>35</v>
      </c>
      <c r="E24" s="34"/>
      <c r="F24" s="31" t="s">
        <v>112</v>
      </c>
      <c r="G24" s="31" t="s">
        <v>1</v>
      </c>
      <c r="H24" s="57" t="s">
        <v>117</v>
      </c>
      <c r="I24" s="31"/>
      <c r="J24" s="31">
        <v>17</v>
      </c>
      <c r="K24" s="31"/>
      <c r="L24" s="31">
        <f t="shared" si="0"/>
        <v>2</v>
      </c>
      <c r="M24" s="31">
        <v>1</v>
      </c>
      <c r="N24" s="31" t="s">
        <v>245</v>
      </c>
      <c r="O24" s="63">
        <v>17</v>
      </c>
      <c r="P24" s="26"/>
      <c r="Q24" s="26"/>
    </row>
    <row r="25" spans="1:28" s="14" customFormat="1" ht="12.75">
      <c r="A25" s="25" t="s">
        <v>33</v>
      </c>
      <c r="B25" s="22">
        <v>1</v>
      </c>
      <c r="C25" s="35" t="s">
        <v>122</v>
      </c>
      <c r="D25" s="25" t="s">
        <v>35</v>
      </c>
      <c r="E25" s="24"/>
      <c r="F25" s="25" t="s">
        <v>123</v>
      </c>
      <c r="G25" s="25" t="s">
        <v>1</v>
      </c>
      <c r="H25" s="56" t="s">
        <v>124</v>
      </c>
      <c r="I25" s="25" t="s">
        <v>83</v>
      </c>
      <c r="J25" s="25">
        <v>16</v>
      </c>
      <c r="K25" s="25"/>
      <c r="L25" s="25">
        <f t="shared" si="0"/>
        <v>3</v>
      </c>
      <c r="M25" s="25">
        <v>1</v>
      </c>
      <c r="N25" s="25" t="s">
        <v>125</v>
      </c>
      <c r="O25" s="63">
        <v>18</v>
      </c>
      <c r="P25" s="26"/>
      <c r="Q25" s="26"/>
    </row>
    <row r="26" spans="1:28" s="14" customFormat="1" ht="12.75">
      <c r="A26" s="25" t="s">
        <v>33</v>
      </c>
      <c r="B26" s="22">
        <v>2</v>
      </c>
      <c r="C26" s="23" t="s">
        <v>126</v>
      </c>
      <c r="D26" s="21" t="s">
        <v>35</v>
      </c>
      <c r="E26" s="24"/>
      <c r="F26" s="25" t="s">
        <v>123</v>
      </c>
      <c r="G26" s="21" t="s">
        <v>1</v>
      </c>
      <c r="H26" s="56" t="s">
        <v>246</v>
      </c>
      <c r="I26" s="21" t="s">
        <v>121</v>
      </c>
      <c r="J26" s="25">
        <v>20</v>
      </c>
      <c r="K26" s="21"/>
      <c r="L26" s="21">
        <f t="shared" si="0"/>
        <v>-1</v>
      </c>
      <c r="M26" s="25"/>
      <c r="N26" s="25"/>
      <c r="O26" s="63">
        <v>19</v>
      </c>
      <c r="P26" s="26"/>
      <c r="Q26" s="26"/>
    </row>
    <row r="27" spans="1:28" s="14" customFormat="1" ht="12.75">
      <c r="A27" s="25" t="s">
        <v>33</v>
      </c>
      <c r="B27" s="22">
        <v>3</v>
      </c>
      <c r="C27" s="23" t="s">
        <v>130</v>
      </c>
      <c r="D27" s="21" t="s">
        <v>35</v>
      </c>
      <c r="E27" s="24"/>
      <c r="F27" s="25" t="s">
        <v>131</v>
      </c>
      <c r="G27" s="21" t="s">
        <v>1</v>
      </c>
      <c r="H27" s="56" t="s">
        <v>247</v>
      </c>
      <c r="I27" s="21" t="s">
        <v>133</v>
      </c>
      <c r="J27" s="25">
        <v>16.75</v>
      </c>
      <c r="K27" s="21"/>
      <c r="L27" s="21">
        <f t="shared" si="0"/>
        <v>2.25</v>
      </c>
      <c r="M27" s="25">
        <v>1</v>
      </c>
      <c r="N27" s="25" t="s">
        <v>129</v>
      </c>
      <c r="O27" s="63">
        <v>20</v>
      </c>
      <c r="P27" s="26"/>
      <c r="Q27" s="26"/>
    </row>
    <row r="28" spans="1:28" s="14" customFormat="1" ht="12.75">
      <c r="A28" s="25" t="s">
        <v>33</v>
      </c>
      <c r="B28" s="22">
        <v>4</v>
      </c>
      <c r="C28" s="23" t="s">
        <v>134</v>
      </c>
      <c r="D28" s="21" t="s">
        <v>35</v>
      </c>
      <c r="E28" s="24"/>
      <c r="F28" s="25" t="s">
        <v>123</v>
      </c>
      <c r="G28" s="21" t="s">
        <v>1</v>
      </c>
      <c r="H28" s="56" t="s">
        <v>248</v>
      </c>
      <c r="I28" s="25" t="s">
        <v>136</v>
      </c>
      <c r="J28" s="25">
        <v>16.5</v>
      </c>
      <c r="K28" s="21"/>
      <c r="L28" s="21">
        <f t="shared" si="0"/>
        <v>2.5</v>
      </c>
      <c r="M28" s="25">
        <v>1</v>
      </c>
      <c r="N28" s="25" t="s">
        <v>249</v>
      </c>
      <c r="O28" s="63">
        <v>21</v>
      </c>
      <c r="P28" s="26"/>
      <c r="Q28" s="26"/>
    </row>
    <row r="29" spans="1:28" s="14" customFormat="1" ht="12.75">
      <c r="A29" s="25" t="s">
        <v>33</v>
      </c>
      <c r="B29" s="22">
        <v>5</v>
      </c>
      <c r="C29" s="23" t="s">
        <v>138</v>
      </c>
      <c r="D29" s="21" t="s">
        <v>35</v>
      </c>
      <c r="E29" s="24"/>
      <c r="F29" s="25" t="s">
        <v>123</v>
      </c>
      <c r="G29" s="21" t="s">
        <v>1</v>
      </c>
      <c r="H29" s="56" t="s">
        <v>250</v>
      </c>
      <c r="I29" s="21" t="s">
        <v>251</v>
      </c>
      <c r="J29" s="25">
        <v>15.5</v>
      </c>
      <c r="K29" s="21"/>
      <c r="L29" s="21">
        <f>17-J29</f>
        <v>1.5</v>
      </c>
      <c r="M29" s="25"/>
      <c r="N29" s="39"/>
      <c r="O29" s="63">
        <v>22</v>
      </c>
      <c r="P29" s="26"/>
      <c r="Q29" s="26"/>
    </row>
    <row r="30" spans="1:28" s="14" customFormat="1" ht="12.75">
      <c r="A30" s="25" t="s">
        <v>33</v>
      </c>
      <c r="B30" s="22">
        <v>6</v>
      </c>
      <c r="C30" s="23" t="s">
        <v>140</v>
      </c>
      <c r="D30" s="21" t="s">
        <v>35</v>
      </c>
      <c r="E30" s="24"/>
      <c r="F30" s="25" t="s">
        <v>131</v>
      </c>
      <c r="G30" s="21" t="s">
        <v>1</v>
      </c>
      <c r="H30" s="56" t="s">
        <v>252</v>
      </c>
      <c r="I30" s="21" t="s">
        <v>142</v>
      </c>
      <c r="J30" s="25">
        <v>17.5</v>
      </c>
      <c r="K30" s="21"/>
      <c r="L30" s="21">
        <f t="shared" ref="L30:L35" si="1">19-J30</f>
        <v>1.5</v>
      </c>
      <c r="M30" s="25">
        <v>1</v>
      </c>
      <c r="N30" s="25" t="s">
        <v>143</v>
      </c>
      <c r="O30" s="63">
        <v>23</v>
      </c>
      <c r="P30" s="26"/>
      <c r="Q30" s="26"/>
    </row>
    <row r="31" spans="1:28" s="14" customFormat="1" ht="12.75">
      <c r="A31" s="25" t="s">
        <v>33</v>
      </c>
      <c r="B31" s="22">
        <v>7</v>
      </c>
      <c r="C31" s="23" t="s">
        <v>144</v>
      </c>
      <c r="D31" s="21" t="s">
        <v>35</v>
      </c>
      <c r="E31" s="24"/>
      <c r="F31" s="25" t="s">
        <v>131</v>
      </c>
      <c r="G31" s="25" t="s">
        <v>1</v>
      </c>
      <c r="H31" s="56" t="s">
        <v>145</v>
      </c>
      <c r="I31" s="21" t="s">
        <v>146</v>
      </c>
      <c r="J31" s="25">
        <v>18.75</v>
      </c>
      <c r="K31" s="25"/>
      <c r="L31" s="21">
        <f t="shared" si="1"/>
        <v>0.25</v>
      </c>
      <c r="M31" s="25">
        <v>1</v>
      </c>
      <c r="N31" s="25" t="s">
        <v>137</v>
      </c>
      <c r="O31" s="63">
        <v>24</v>
      </c>
      <c r="P31" s="26"/>
      <c r="Q31" s="26"/>
    </row>
    <row r="32" spans="1:28" s="14" customFormat="1" ht="12.75">
      <c r="A32" s="25" t="s">
        <v>33</v>
      </c>
      <c r="B32" s="22">
        <v>8</v>
      </c>
      <c r="C32" s="23" t="s">
        <v>147</v>
      </c>
      <c r="D32" s="21" t="s">
        <v>35</v>
      </c>
      <c r="E32" s="24"/>
      <c r="F32" s="25" t="s">
        <v>123</v>
      </c>
      <c r="G32" s="21" t="s">
        <v>1</v>
      </c>
      <c r="H32" s="56" t="s">
        <v>148</v>
      </c>
      <c r="I32" s="21" t="s">
        <v>149</v>
      </c>
      <c r="J32" s="25">
        <v>17.75</v>
      </c>
      <c r="K32" s="21"/>
      <c r="L32" s="21">
        <f t="shared" si="1"/>
        <v>1.25</v>
      </c>
      <c r="M32" s="25">
        <v>1</v>
      </c>
      <c r="N32" s="25" t="s">
        <v>253</v>
      </c>
      <c r="O32" s="63">
        <v>25</v>
      </c>
      <c r="P32" s="26"/>
      <c r="Q32" s="26"/>
    </row>
    <row r="33" spans="1:17" s="14" customFormat="1" ht="12.75">
      <c r="A33" s="25" t="s">
        <v>33</v>
      </c>
      <c r="B33" s="22">
        <v>9</v>
      </c>
      <c r="C33" s="23" t="s">
        <v>150</v>
      </c>
      <c r="D33" s="21" t="s">
        <v>35</v>
      </c>
      <c r="E33" s="24"/>
      <c r="F33" s="25" t="s">
        <v>91</v>
      </c>
      <c r="G33" s="21" t="s">
        <v>1</v>
      </c>
      <c r="H33" s="56" t="s">
        <v>254</v>
      </c>
      <c r="I33" s="21" t="s">
        <v>152</v>
      </c>
      <c r="J33" s="25">
        <v>16</v>
      </c>
      <c r="K33" s="21"/>
      <c r="L33" s="21">
        <f t="shared" si="1"/>
        <v>3</v>
      </c>
      <c r="M33" s="25">
        <v>1</v>
      </c>
      <c r="N33" s="25"/>
      <c r="O33" s="63">
        <v>26</v>
      </c>
      <c r="P33" s="26"/>
      <c r="Q33" s="26"/>
    </row>
    <row r="34" spans="1:17" s="14" customFormat="1" ht="12.75">
      <c r="A34" s="25" t="s">
        <v>33</v>
      </c>
      <c r="B34" s="22">
        <v>10</v>
      </c>
      <c r="C34" s="35" t="s">
        <v>197</v>
      </c>
      <c r="D34" s="25" t="s">
        <v>35</v>
      </c>
      <c r="E34" s="24"/>
      <c r="F34" s="25" t="s">
        <v>91</v>
      </c>
      <c r="G34" s="25" t="s">
        <v>1</v>
      </c>
      <c r="H34" s="56" t="s">
        <v>198</v>
      </c>
      <c r="I34" s="25" t="s">
        <v>199</v>
      </c>
      <c r="J34" s="25">
        <v>19</v>
      </c>
      <c r="K34" s="25"/>
      <c r="L34" s="25">
        <f t="shared" si="1"/>
        <v>0</v>
      </c>
      <c r="M34" s="25"/>
      <c r="N34" s="25"/>
      <c r="O34" s="63">
        <v>27</v>
      </c>
      <c r="P34" s="26"/>
      <c r="Q34" s="26"/>
    </row>
    <row r="35" spans="1:17" s="14" customFormat="1" ht="13.5" thickBot="1">
      <c r="A35" s="31" t="s">
        <v>33</v>
      </c>
      <c r="B35" s="32">
        <v>11</v>
      </c>
      <c r="C35" s="33" t="s">
        <v>153</v>
      </c>
      <c r="D35" s="31" t="s">
        <v>35</v>
      </c>
      <c r="E35" s="34"/>
      <c r="F35" s="31" t="s">
        <v>97</v>
      </c>
      <c r="G35" s="31" t="s">
        <v>1</v>
      </c>
      <c r="H35" s="56" t="s">
        <v>255</v>
      </c>
      <c r="I35" s="31"/>
      <c r="J35" s="31">
        <v>16</v>
      </c>
      <c r="K35" s="31"/>
      <c r="L35" s="31">
        <f t="shared" si="1"/>
        <v>3</v>
      </c>
      <c r="M35" s="31"/>
      <c r="N35" s="40"/>
      <c r="O35" s="63">
        <v>28</v>
      </c>
      <c r="P35" s="26"/>
      <c r="Q35" s="26"/>
    </row>
    <row r="36" spans="1:17" s="14" customFormat="1" ht="12.75">
      <c r="A36" s="41" t="s">
        <v>154</v>
      </c>
      <c r="B36" s="22">
        <v>1</v>
      </c>
      <c r="C36" s="35" t="s">
        <v>155</v>
      </c>
      <c r="D36" s="25" t="s">
        <v>35</v>
      </c>
      <c r="E36" s="24"/>
      <c r="F36" s="25" t="s">
        <v>156</v>
      </c>
      <c r="G36" s="25" t="s">
        <v>1</v>
      </c>
      <c r="H36" s="56" t="s">
        <v>256</v>
      </c>
      <c r="I36" s="25" t="s">
        <v>83</v>
      </c>
      <c r="J36" s="25">
        <v>18</v>
      </c>
      <c r="K36" s="25"/>
      <c r="L36" s="25">
        <f t="shared" ref="L36:L47" si="2">19-J36</f>
        <v>1</v>
      </c>
      <c r="M36" s="25">
        <v>1</v>
      </c>
      <c r="N36" s="25" t="s">
        <v>257</v>
      </c>
      <c r="O36" s="63">
        <v>29</v>
      </c>
      <c r="P36" s="26"/>
      <c r="Q36" s="26"/>
    </row>
    <row r="37" spans="1:17" s="14" customFormat="1" ht="12.75">
      <c r="A37" s="42" t="s">
        <v>154</v>
      </c>
      <c r="B37" s="22">
        <v>2</v>
      </c>
      <c r="C37" s="23" t="s">
        <v>159</v>
      </c>
      <c r="D37" s="21" t="s">
        <v>35</v>
      </c>
      <c r="E37" s="24"/>
      <c r="F37" s="25" t="s">
        <v>156</v>
      </c>
      <c r="G37" s="21" t="s">
        <v>1</v>
      </c>
      <c r="H37" s="56" t="s">
        <v>258</v>
      </c>
      <c r="I37" s="21" t="s">
        <v>161</v>
      </c>
      <c r="J37" s="25">
        <v>16.5</v>
      </c>
      <c r="K37" s="21"/>
      <c r="L37" s="21">
        <f t="shared" si="2"/>
        <v>2.5</v>
      </c>
      <c r="M37" s="25">
        <v>1</v>
      </c>
      <c r="N37" s="25" t="s">
        <v>259</v>
      </c>
      <c r="O37" s="63">
        <v>30</v>
      </c>
      <c r="P37" s="26"/>
      <c r="Q37" s="26"/>
    </row>
    <row r="38" spans="1:17" s="14" customFormat="1" ht="12.75">
      <c r="A38" s="42" t="s">
        <v>154</v>
      </c>
      <c r="B38" s="22">
        <v>3</v>
      </c>
      <c r="C38" s="23" t="s">
        <v>163</v>
      </c>
      <c r="D38" s="21" t="s">
        <v>35</v>
      </c>
      <c r="E38" s="24"/>
      <c r="F38" s="25" t="s">
        <v>156</v>
      </c>
      <c r="G38" s="21" t="s">
        <v>1</v>
      </c>
      <c r="H38" s="56" t="s">
        <v>260</v>
      </c>
      <c r="I38" s="21"/>
      <c r="J38" s="25">
        <v>16</v>
      </c>
      <c r="K38" s="21"/>
      <c r="L38" s="21">
        <f t="shared" si="2"/>
        <v>3</v>
      </c>
      <c r="M38" s="25">
        <v>1</v>
      </c>
      <c r="N38" s="25" t="s">
        <v>165</v>
      </c>
      <c r="O38" s="63">
        <v>31</v>
      </c>
      <c r="P38" s="26"/>
      <c r="Q38" s="26"/>
    </row>
    <row r="39" spans="1:17" s="14" customFormat="1" ht="12.75">
      <c r="A39" s="42" t="s">
        <v>154</v>
      </c>
      <c r="B39" s="22">
        <v>4</v>
      </c>
      <c r="C39" s="23" t="s">
        <v>166</v>
      </c>
      <c r="D39" s="21" t="s">
        <v>35</v>
      </c>
      <c r="E39" s="24"/>
      <c r="F39" s="25" t="s">
        <v>167</v>
      </c>
      <c r="G39" s="25" t="s">
        <v>1</v>
      </c>
      <c r="H39" s="56" t="s">
        <v>261</v>
      </c>
      <c r="I39" s="25" t="s">
        <v>169</v>
      </c>
      <c r="J39" s="25">
        <v>16.5</v>
      </c>
      <c r="K39" s="21"/>
      <c r="L39" s="21">
        <f t="shared" si="2"/>
        <v>2.5</v>
      </c>
      <c r="M39" s="25">
        <v>1</v>
      </c>
      <c r="N39" s="25" t="s">
        <v>170</v>
      </c>
      <c r="O39" s="63">
        <v>32</v>
      </c>
      <c r="P39" s="26"/>
      <c r="Q39" s="26"/>
    </row>
    <row r="40" spans="1:17" s="14" customFormat="1" ht="12.75">
      <c r="A40" s="42" t="s">
        <v>154</v>
      </c>
      <c r="B40" s="22">
        <v>5</v>
      </c>
      <c r="C40" s="35" t="s">
        <v>171</v>
      </c>
      <c r="D40" s="21" t="s">
        <v>35</v>
      </c>
      <c r="E40" s="24"/>
      <c r="F40" s="25" t="s">
        <v>172</v>
      </c>
      <c r="G40" s="25" t="s">
        <v>1</v>
      </c>
      <c r="H40" s="56" t="s">
        <v>213</v>
      </c>
      <c r="I40" s="25" t="s">
        <v>173</v>
      </c>
      <c r="J40" s="25">
        <v>14.5</v>
      </c>
      <c r="K40" s="25"/>
      <c r="L40" s="21">
        <f t="shared" si="2"/>
        <v>4.5</v>
      </c>
      <c r="M40" s="25">
        <v>2</v>
      </c>
      <c r="N40" s="25" t="s">
        <v>262</v>
      </c>
      <c r="O40" s="63">
        <v>33</v>
      </c>
      <c r="P40" s="26"/>
      <c r="Q40" s="26"/>
    </row>
    <row r="41" spans="1:17" s="14" customFormat="1" ht="12.75">
      <c r="A41" s="42" t="s">
        <v>154</v>
      </c>
      <c r="B41" s="22">
        <v>6</v>
      </c>
      <c r="C41" s="35" t="s">
        <v>174</v>
      </c>
      <c r="D41" s="21" t="s">
        <v>35</v>
      </c>
      <c r="E41" s="24"/>
      <c r="F41" s="25" t="s">
        <v>172</v>
      </c>
      <c r="G41" s="25" t="s">
        <v>1</v>
      </c>
      <c r="H41" s="56" t="s">
        <v>212</v>
      </c>
      <c r="I41" s="25"/>
      <c r="J41" s="25">
        <v>14</v>
      </c>
      <c r="K41" s="25"/>
      <c r="L41" s="21">
        <f t="shared" si="2"/>
        <v>5</v>
      </c>
      <c r="M41" s="25"/>
      <c r="N41" s="25" t="s">
        <v>263</v>
      </c>
      <c r="O41" s="63">
        <v>34</v>
      </c>
      <c r="P41" s="26"/>
      <c r="Q41" s="26"/>
    </row>
    <row r="42" spans="1:17" s="14" customFormat="1" ht="13.5" thickBot="1">
      <c r="A42" s="43" t="s">
        <v>154</v>
      </c>
      <c r="B42" s="32">
        <v>7</v>
      </c>
      <c r="C42" s="33" t="s">
        <v>176</v>
      </c>
      <c r="D42" s="31" t="s">
        <v>35</v>
      </c>
      <c r="E42" s="34"/>
      <c r="F42" s="31" t="s">
        <v>172</v>
      </c>
      <c r="G42" s="31" t="s">
        <v>1</v>
      </c>
      <c r="H42" s="57" t="s">
        <v>211</v>
      </c>
      <c r="I42" s="31"/>
      <c r="J42" s="31">
        <v>12</v>
      </c>
      <c r="K42" s="31"/>
      <c r="L42" s="31">
        <f t="shared" si="2"/>
        <v>7</v>
      </c>
      <c r="M42" s="31"/>
      <c r="N42" s="31" t="s">
        <v>264</v>
      </c>
      <c r="O42" s="63">
        <v>35</v>
      </c>
      <c r="P42" s="26"/>
      <c r="Q42" s="26"/>
    </row>
    <row r="43" spans="1:17" s="14" customFormat="1" ht="12.75">
      <c r="A43" s="25" t="s">
        <v>42</v>
      </c>
      <c r="B43" s="22">
        <v>1</v>
      </c>
      <c r="C43" s="35" t="s">
        <v>177</v>
      </c>
      <c r="D43" s="25" t="s">
        <v>35</v>
      </c>
      <c r="E43" s="24"/>
      <c r="F43" s="25" t="s">
        <v>85</v>
      </c>
      <c r="G43" s="25" t="s">
        <v>1</v>
      </c>
      <c r="H43" s="56" t="s">
        <v>178</v>
      </c>
      <c r="I43" s="25" t="s">
        <v>179</v>
      </c>
      <c r="J43" s="25">
        <v>16.5</v>
      </c>
      <c r="K43" s="25"/>
      <c r="L43" s="25">
        <f t="shared" si="2"/>
        <v>2.5</v>
      </c>
      <c r="M43" s="25">
        <v>1</v>
      </c>
      <c r="N43" s="25" t="s">
        <v>180</v>
      </c>
      <c r="O43" s="63">
        <v>36</v>
      </c>
      <c r="P43" s="26"/>
      <c r="Q43" s="26"/>
    </row>
    <row r="44" spans="1:17" s="14" customFormat="1" ht="12.75">
      <c r="A44" s="25" t="s">
        <v>42</v>
      </c>
      <c r="B44" s="22">
        <v>2</v>
      </c>
      <c r="C44" s="35" t="s">
        <v>181</v>
      </c>
      <c r="D44" s="21" t="s">
        <v>35</v>
      </c>
      <c r="E44" s="24"/>
      <c r="F44" s="25" t="s">
        <v>85</v>
      </c>
      <c r="G44" s="25" t="s">
        <v>1</v>
      </c>
      <c r="H44" s="56" t="s">
        <v>182</v>
      </c>
      <c r="I44" s="25" t="s">
        <v>183</v>
      </c>
      <c r="J44" s="25">
        <v>13.5</v>
      </c>
      <c r="K44" s="25"/>
      <c r="L44" s="21">
        <f t="shared" si="2"/>
        <v>5.5</v>
      </c>
      <c r="M44" s="25">
        <v>2</v>
      </c>
      <c r="N44" s="25" t="s">
        <v>184</v>
      </c>
      <c r="O44" s="63">
        <v>37</v>
      </c>
      <c r="P44" s="26"/>
      <c r="Q44" s="26"/>
    </row>
    <row r="45" spans="1:17" s="14" customFormat="1" ht="12.75">
      <c r="A45" s="25" t="s">
        <v>42</v>
      </c>
      <c r="B45" s="22">
        <v>3</v>
      </c>
      <c r="C45" s="35" t="s">
        <v>185</v>
      </c>
      <c r="D45" s="21" t="s">
        <v>35</v>
      </c>
      <c r="E45" s="24"/>
      <c r="F45" s="25" t="s">
        <v>85</v>
      </c>
      <c r="G45" s="25" t="s">
        <v>1</v>
      </c>
      <c r="H45" s="56" t="s">
        <v>186</v>
      </c>
      <c r="I45" s="25" t="s">
        <v>187</v>
      </c>
      <c r="J45" s="25">
        <v>16</v>
      </c>
      <c r="K45" s="25"/>
      <c r="L45" s="21">
        <f t="shared" si="2"/>
        <v>3</v>
      </c>
      <c r="M45" s="25">
        <v>1</v>
      </c>
      <c r="N45" s="25" t="s">
        <v>188</v>
      </c>
      <c r="O45" s="63">
        <v>38</v>
      </c>
      <c r="P45" s="26"/>
      <c r="Q45" s="26"/>
    </row>
    <row r="46" spans="1:17" s="14" customFormat="1" ht="12.75">
      <c r="A46" s="25" t="s">
        <v>42</v>
      </c>
      <c r="B46" s="22">
        <v>4</v>
      </c>
      <c r="C46" s="35" t="s">
        <v>189</v>
      </c>
      <c r="D46" s="21" t="s">
        <v>35</v>
      </c>
      <c r="E46" s="24"/>
      <c r="F46" s="25" t="s">
        <v>85</v>
      </c>
      <c r="G46" s="25" t="s">
        <v>1</v>
      </c>
      <c r="H46" s="56" t="s">
        <v>190</v>
      </c>
      <c r="I46" s="25" t="s">
        <v>191</v>
      </c>
      <c r="J46" s="25">
        <v>13.5</v>
      </c>
      <c r="K46" s="25"/>
      <c r="L46" s="21">
        <f t="shared" si="2"/>
        <v>5.5</v>
      </c>
      <c r="M46" s="25">
        <v>2</v>
      </c>
      <c r="N46" s="25" t="s">
        <v>192</v>
      </c>
      <c r="O46" s="63">
        <v>39</v>
      </c>
      <c r="P46" s="26"/>
      <c r="Q46" s="26"/>
    </row>
    <row r="47" spans="1:17" s="14" customFormat="1" ht="13.5" thickBot="1">
      <c r="A47" s="31" t="s">
        <v>42</v>
      </c>
      <c r="B47" s="32">
        <v>5</v>
      </c>
      <c r="C47" s="33" t="s">
        <v>193</v>
      </c>
      <c r="D47" s="31" t="s">
        <v>35</v>
      </c>
      <c r="E47" s="34"/>
      <c r="F47" s="31" t="s">
        <v>85</v>
      </c>
      <c r="G47" s="31" t="s">
        <v>1</v>
      </c>
      <c r="H47" s="57" t="s">
        <v>194</v>
      </c>
      <c r="I47" s="31" t="s">
        <v>195</v>
      </c>
      <c r="J47" s="31">
        <v>17.75</v>
      </c>
      <c r="K47" s="31"/>
      <c r="L47" s="31">
        <f t="shared" si="2"/>
        <v>1.25</v>
      </c>
      <c r="M47" s="31">
        <v>1</v>
      </c>
      <c r="N47" s="31" t="s">
        <v>265</v>
      </c>
      <c r="O47" s="63">
        <v>40</v>
      </c>
      <c r="P47" s="26"/>
      <c r="Q47" s="26"/>
    </row>
    <row r="48" spans="1:17" s="14" customFormat="1" ht="12.75">
      <c r="A48" s="25" t="s">
        <v>230</v>
      </c>
      <c r="B48" s="22">
        <v>1</v>
      </c>
      <c r="C48" s="52" t="s">
        <v>214</v>
      </c>
      <c r="D48" s="21" t="s">
        <v>35</v>
      </c>
      <c r="E48" s="24"/>
      <c r="F48" s="25" t="s">
        <v>219</v>
      </c>
      <c r="G48" s="25" t="s">
        <v>7</v>
      </c>
      <c r="H48" s="56" t="s">
        <v>231</v>
      </c>
      <c r="I48" s="25" t="s">
        <v>229</v>
      </c>
      <c r="J48" s="25"/>
      <c r="K48" s="25"/>
      <c r="L48" s="25"/>
      <c r="M48" s="25"/>
      <c r="N48" s="25"/>
      <c r="O48" s="63">
        <v>41</v>
      </c>
      <c r="P48" s="26"/>
      <c r="Q48" s="26"/>
    </row>
    <row r="49" spans="1:28" s="14" customFormat="1" ht="12.75">
      <c r="A49" s="25" t="s">
        <v>230</v>
      </c>
      <c r="B49" s="22">
        <v>2</v>
      </c>
      <c r="C49" s="52" t="s">
        <v>220</v>
      </c>
      <c r="D49" s="21" t="s">
        <v>35</v>
      </c>
      <c r="E49" s="24"/>
      <c r="F49" s="25" t="s">
        <v>219</v>
      </c>
      <c r="G49" s="25" t="s">
        <v>1</v>
      </c>
      <c r="H49" s="56" t="s">
        <v>224</v>
      </c>
      <c r="I49" s="25"/>
      <c r="J49" s="25"/>
      <c r="K49" s="25"/>
      <c r="L49" s="25"/>
      <c r="M49" s="25"/>
      <c r="N49" s="25"/>
      <c r="O49" s="63">
        <v>42</v>
      </c>
      <c r="P49" s="26"/>
      <c r="Q49" s="26"/>
    </row>
    <row r="50" spans="1:28" s="14" customFormat="1" ht="12.75">
      <c r="A50" s="25" t="s">
        <v>230</v>
      </c>
      <c r="B50" s="22">
        <v>3</v>
      </c>
      <c r="C50" s="52" t="s">
        <v>215</v>
      </c>
      <c r="D50" s="21" t="s">
        <v>35</v>
      </c>
      <c r="E50" s="24"/>
      <c r="F50" s="25" t="s">
        <v>223</v>
      </c>
      <c r="G50" s="25" t="s">
        <v>1</v>
      </c>
      <c r="H50" s="56" t="s">
        <v>225</v>
      </c>
      <c r="I50" s="25"/>
      <c r="J50" s="25"/>
      <c r="K50" s="25"/>
      <c r="L50" s="25"/>
      <c r="M50" s="25"/>
      <c r="N50" s="51"/>
      <c r="O50" s="63">
        <v>43</v>
      </c>
      <c r="P50" s="26"/>
      <c r="Q50" s="26"/>
    </row>
    <row r="51" spans="1:28" s="14" customFormat="1" ht="12.75">
      <c r="A51" s="25" t="s">
        <v>230</v>
      </c>
      <c r="B51" s="22">
        <v>4</v>
      </c>
      <c r="C51" s="52" t="s">
        <v>216</v>
      </c>
      <c r="D51" s="21" t="s">
        <v>35</v>
      </c>
      <c r="E51" s="24"/>
      <c r="F51" s="25" t="s">
        <v>221</v>
      </c>
      <c r="G51" s="25"/>
      <c r="H51" s="56" t="s">
        <v>226</v>
      </c>
      <c r="I51" s="25"/>
      <c r="J51" s="25"/>
      <c r="K51" s="25"/>
      <c r="L51" s="25"/>
      <c r="M51" s="25"/>
      <c r="N51" s="25"/>
      <c r="O51" s="63">
        <v>44</v>
      </c>
      <c r="P51" s="26"/>
      <c r="Q51" s="26"/>
    </row>
    <row r="52" spans="1:28" s="14" customFormat="1" ht="12.75">
      <c r="A52" s="25" t="s">
        <v>230</v>
      </c>
      <c r="B52" s="22">
        <v>5</v>
      </c>
      <c r="C52" s="52" t="s">
        <v>217</v>
      </c>
      <c r="D52" s="21"/>
      <c r="E52" s="24" t="s">
        <v>2</v>
      </c>
      <c r="F52" s="25" t="s">
        <v>222</v>
      </c>
      <c r="G52" s="25" t="s">
        <v>7</v>
      </c>
      <c r="H52" s="56" t="s">
        <v>227</v>
      </c>
      <c r="I52" s="25" t="s">
        <v>114</v>
      </c>
      <c r="J52" s="25"/>
      <c r="K52" s="25"/>
      <c r="L52" s="25"/>
      <c r="M52" s="25"/>
      <c r="N52" s="25"/>
      <c r="O52" s="63">
        <v>45</v>
      </c>
      <c r="P52" s="26"/>
      <c r="Q52" s="26"/>
    </row>
    <row r="53" spans="1:28" s="14" customFormat="1" ht="12.75">
      <c r="A53" s="25" t="s">
        <v>230</v>
      </c>
      <c r="B53" s="22">
        <v>6</v>
      </c>
      <c r="C53" s="52" t="s">
        <v>218</v>
      </c>
      <c r="D53" s="21"/>
      <c r="E53" s="24" t="s">
        <v>2</v>
      </c>
      <c r="F53" s="25"/>
      <c r="G53" s="25"/>
      <c r="H53" s="56" t="s">
        <v>228</v>
      </c>
      <c r="I53" s="25"/>
      <c r="J53" s="25"/>
      <c r="K53" s="25"/>
      <c r="L53" s="25"/>
      <c r="M53" s="25"/>
      <c r="N53" s="25"/>
      <c r="O53" s="63">
        <v>46</v>
      </c>
      <c r="P53" s="26"/>
      <c r="Q53" s="26"/>
    </row>
    <row r="54" spans="1:28" s="15" customFormat="1" ht="12.75">
      <c r="A54" s="44" t="s">
        <v>203</v>
      </c>
      <c r="B54" s="44"/>
      <c r="C54" s="45"/>
      <c r="D54" s="44"/>
      <c r="E54" s="44"/>
      <c r="F54" s="44"/>
      <c r="G54" s="45"/>
      <c r="H54" s="58"/>
      <c r="I54" s="45"/>
      <c r="J54" s="44"/>
      <c r="K54" s="44"/>
      <c r="L54" s="44"/>
      <c r="M54" s="44"/>
      <c r="N54" s="45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s="46" customFormat="1" ht="16.5">
      <c r="C55" s="70" t="s">
        <v>204</v>
      </c>
      <c r="D55" s="70"/>
      <c r="E55" s="70"/>
      <c r="F55" s="71"/>
      <c r="G55" s="47">
        <f>O53</f>
        <v>46</v>
      </c>
      <c r="H55" s="59" t="s">
        <v>235</v>
      </c>
      <c r="I55" s="72" t="s">
        <v>266</v>
      </c>
      <c r="J55" s="72"/>
      <c r="K55" s="72"/>
      <c r="L55" s="72"/>
      <c r="M55" s="72"/>
      <c r="N55" s="72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s="46" customFormat="1" ht="16.5">
      <c r="C56" s="48" t="s">
        <v>206</v>
      </c>
      <c r="D56" s="46" t="s">
        <v>207</v>
      </c>
      <c r="G56" s="49">
        <v>43</v>
      </c>
      <c r="H56" s="59"/>
      <c r="I56" s="73" t="s">
        <v>233</v>
      </c>
      <c r="J56" s="73"/>
      <c r="K56" s="73"/>
      <c r="L56" s="73"/>
      <c r="M56" s="73"/>
      <c r="N56" s="73"/>
    </row>
    <row r="57" spans="1:28" s="46" customFormat="1" ht="16.5">
      <c r="D57" s="46" t="s">
        <v>208</v>
      </c>
      <c r="G57" s="49">
        <v>2</v>
      </c>
      <c r="H57" s="59"/>
      <c r="I57" s="15"/>
      <c r="K57" s="48"/>
      <c r="L57" s="48"/>
    </row>
    <row r="58" spans="1:28" s="46" customFormat="1" ht="16.5">
      <c r="D58" s="46" t="s">
        <v>209</v>
      </c>
      <c r="G58" s="49">
        <v>1</v>
      </c>
      <c r="H58" s="59"/>
      <c r="I58" s="15"/>
      <c r="K58" s="48"/>
      <c r="L58" s="48"/>
    </row>
    <row r="59" spans="1:28" s="46" customFormat="1" ht="16.5">
      <c r="H59" s="59"/>
      <c r="I59" s="15"/>
      <c r="K59" s="48"/>
      <c r="L59" s="48"/>
    </row>
    <row r="60" spans="1:28" s="46" customFormat="1" ht="16.5">
      <c r="H60" s="59"/>
      <c r="I60" s="74" t="s">
        <v>200</v>
      </c>
      <c r="J60" s="74"/>
      <c r="K60" s="74"/>
      <c r="L60" s="74"/>
      <c r="M60" s="74"/>
      <c r="N60" s="74"/>
    </row>
    <row r="61" spans="1:28" s="15" customFormat="1" ht="16.5">
      <c r="H61" s="53"/>
      <c r="K61" s="50"/>
      <c r="L61" s="50"/>
      <c r="T61" s="46"/>
      <c r="U61" s="46"/>
      <c r="V61" s="46"/>
      <c r="W61" s="46"/>
      <c r="X61" s="46"/>
      <c r="Y61" s="46"/>
      <c r="Z61" s="46"/>
      <c r="AA61" s="46"/>
      <c r="AB61" s="46"/>
    </row>
    <row r="62" spans="1:28" s="15" customFormat="1" ht="12.75">
      <c r="H62" s="53"/>
      <c r="K62" s="50"/>
      <c r="L62" s="50"/>
    </row>
    <row r="63" spans="1:28" s="15" customFormat="1" ht="12.75">
      <c r="H63" s="53"/>
      <c r="K63" s="50"/>
      <c r="L63" s="50"/>
    </row>
    <row r="64" spans="1:28" s="15" customFormat="1" ht="12.75">
      <c r="H64" s="53"/>
      <c r="K64" s="50"/>
      <c r="L64" s="50"/>
    </row>
    <row r="65" spans="8:28" s="15" customFormat="1" ht="12.75">
      <c r="H65" s="53"/>
      <c r="K65" s="50"/>
      <c r="L65" s="50"/>
    </row>
    <row r="66" spans="8:28">
      <c r="T66" s="15"/>
      <c r="U66" s="15"/>
      <c r="V66" s="15"/>
      <c r="W66" s="15"/>
      <c r="X66" s="15"/>
      <c r="Y66" s="15"/>
      <c r="Z66" s="15"/>
      <c r="AA66" s="15"/>
      <c r="AB66" s="15"/>
    </row>
    <row r="163" spans="1:1">
      <c r="A163" s="4"/>
    </row>
  </sheetData>
  <mergeCells count="20">
    <mergeCell ref="U20:W20"/>
    <mergeCell ref="U21:W21"/>
    <mergeCell ref="C55:F55"/>
    <mergeCell ref="I55:N55"/>
    <mergeCell ref="I56:N56"/>
    <mergeCell ref="I60:N60"/>
    <mergeCell ref="B6:B7"/>
    <mergeCell ref="C6:C7"/>
    <mergeCell ref="G6:G7"/>
    <mergeCell ref="J6:J7"/>
    <mergeCell ref="X6:AA6"/>
    <mergeCell ref="C4:L4"/>
    <mergeCell ref="C5:L5"/>
    <mergeCell ref="K6:K7"/>
    <mergeCell ref="L6:L7"/>
    <mergeCell ref="V6:V7"/>
    <mergeCell ref="U6:U7"/>
    <mergeCell ref="W6:W7"/>
    <mergeCell ref="M6:M7"/>
    <mergeCell ref="N6:N7"/>
  </mergeCells>
  <phoneticPr fontId="14" type="noConversion"/>
  <conditionalFormatting sqref="G55">
    <cfRule type="expression" dxfId="1" priority="1" stopIfTrue="1">
      <formula>$G$55&lt;&gt;COUNTA($C$8:$C$53)</formula>
    </cfRule>
  </conditionalFormatting>
  <conditionalFormatting sqref="D8:D53">
    <cfRule type="expression" dxfId="0" priority="2" stopIfTrue="1">
      <formula>AND($D8&lt;&gt;"",$E8&lt;&gt;"")</formula>
    </cfRule>
  </conditionalFormatting>
  <dataValidations count="8">
    <dataValidation type="list" allowBlank="1" showInputMessage="1" showErrorMessage="1" errorTitle="Chú ý:" error="Đại học - ĐH_x000a_Cao đẳng - CĐ_x000a_Trung cấp - TC" sqref="G8:G53">
      <formula1>$S$3:$S$5</formula1>
    </dataValidation>
    <dataValidation type="decimal" allowBlank="1" showInputMessage="1" showErrorMessage="1" error="Số ngày nghỉ: 1-6" sqref="M8:M53">
      <formula1>0</formula1>
      <formula2>6</formula2>
    </dataValidation>
    <dataValidation type="list" showDropDown="1" showInputMessage="1" showErrorMessage="1" errorTitle="Chú ý:" error="Biên chế đánh dấu x" sqref="D8:D53">
      <formula1>$P$5</formula1>
    </dataValidation>
    <dataValidation type="list" allowBlank="1" showInputMessage="1" showErrorMessage="1" errorTitle="Chú ý:" error="HĐ dài hạn - Xd_x000a_HĐ ngắn hạn - Xn" sqref="E8:E53">
      <formula1>$Q$4:$Q$5</formula1>
    </dataValidation>
    <dataValidation type="decimal" allowBlank="1" showInputMessage="1" showErrorMessage="1" sqref="K8:L53">
      <formula1>0</formula1>
      <formula2>20</formula2>
    </dataValidation>
    <dataValidation type="decimal" allowBlank="1" showInputMessage="1" showErrorMessage="1" error="Gõ bắng số" sqref="J8:J53">
      <formula1>0</formula1>
      <formula2>30</formula2>
    </dataValidation>
    <dataValidation showDropDown="1" showInputMessage="1" showErrorMessage="1" errorTitle="Chú ý:" error="Biên chế đánh dấu x" sqref="A5:B5"/>
    <dataValidation type="list" showInputMessage="1" showErrorMessage="1" sqref="A8:A35">
      <formula1>$AE$5:$AE$11</formula1>
    </dataValidation>
  </dataValidations>
  <pageMargins left="0.28000000000000003" right="0.26" top="0.3" bottom="0.32" header="0.3" footer="0.2"/>
  <pageSetup paperSize="9" orientation="landscape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6:E27"/>
    </sheetView>
  </sheetViews>
  <sheetFormatPr defaultRowHeight="15"/>
  <sheetData/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hk1</vt:lpstr>
      <vt:lpstr>hk2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Version 2</dc:creator>
  <cp:lastModifiedBy>Admin</cp:lastModifiedBy>
  <cp:lastPrinted>2018-10-29T07:23:19Z</cp:lastPrinted>
  <dcterms:created xsi:type="dcterms:W3CDTF">2018-09-14T03:01:00Z</dcterms:created>
  <dcterms:modified xsi:type="dcterms:W3CDTF">2019-01-12T03:08:13Z</dcterms:modified>
</cp:coreProperties>
</file>