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000" windowHeight="7410"/>
  </bookViews>
  <sheets>
    <sheet name="K1" sheetId="3" r:id="rId1"/>
    <sheet name="K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3" l="1"/>
  <c r="H46" i="3"/>
  <c r="H45" i="3"/>
  <c r="H44" i="3"/>
  <c r="H42" i="3"/>
  <c r="H41" i="3"/>
  <c r="H40" i="3"/>
  <c r="H39" i="3"/>
  <c r="H37" i="3"/>
  <c r="H36" i="3"/>
  <c r="K43" i="3" s="1"/>
  <c r="H34" i="3"/>
  <c r="H33" i="3"/>
  <c r="H32" i="3"/>
  <c r="H31" i="3"/>
  <c r="H30" i="3"/>
  <c r="H29" i="3"/>
  <c r="K35" i="3" s="1"/>
  <c r="H25" i="3"/>
  <c r="H23" i="3"/>
  <c r="H22" i="3"/>
  <c r="H21" i="3"/>
  <c r="H20" i="3"/>
  <c r="K27" i="3" s="1"/>
  <c r="H18" i="3"/>
  <c r="H17" i="3"/>
  <c r="H16" i="3"/>
  <c r="H15" i="3"/>
  <c r="H14" i="3"/>
  <c r="H13" i="3"/>
  <c r="H12" i="3"/>
  <c r="K19" i="3" s="1"/>
  <c r="H10" i="3"/>
  <c r="H9" i="3"/>
  <c r="H8" i="3"/>
  <c r="H7" i="3"/>
  <c r="H6" i="3"/>
  <c r="H5" i="3"/>
  <c r="K11" i="3" s="1"/>
  <c r="J42" i="1" l="1"/>
  <c r="H7" i="1"/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5" i="1"/>
</calcChain>
</file>

<file path=xl/comments1.xml><?xml version="1.0" encoding="utf-8"?>
<comments xmlns="http://schemas.openxmlformats.org/spreadsheetml/2006/main">
  <authors>
    <author>champion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Nhập theo Tổ chuyên môn
Kích chọn NonBlanks để in</t>
        </r>
      </text>
    </comment>
  </commentList>
</comments>
</file>

<file path=xl/comments2.xml><?xml version="1.0" encoding="utf-8"?>
<comments xmlns="http://schemas.openxmlformats.org/spreadsheetml/2006/main">
  <authors>
    <author>champion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Nhập theo Tổ chuyên môn
Kích chọn NonBlanks để in</t>
        </r>
      </text>
    </comment>
  </commentList>
</comments>
</file>

<file path=xl/sharedStrings.xml><?xml version="1.0" encoding="utf-8"?>
<sst xmlns="http://schemas.openxmlformats.org/spreadsheetml/2006/main" count="404" uniqueCount="152">
  <si>
    <t>TT</t>
  </si>
  <si>
    <t>Tổ CM</t>
  </si>
  <si>
    <t>Họ và tên CBQL-GV</t>
  </si>
  <si>
    <t>Môn dạy/lớp (tổng số tiết) được phân công</t>
  </si>
  <si>
    <t>Tổng số
tiết dạy</t>
  </si>
  <si>
    <t>Công tác</t>
  </si>
  <si>
    <t>TS tiết
kiêm nhiệm</t>
  </si>
  <si>
    <t>Tổng cọng</t>
  </si>
  <si>
    <t>Thừa</t>
  </si>
  <si>
    <t>Thiếu</t>
  </si>
  <si>
    <t>(Ví dụ: Văn 71,72 (8t); Văn 94 (5t); ...)</t>
  </si>
  <si>
    <t>K/nhiệm</t>
  </si>
  <si>
    <t>Tiếng Anh-Nghệ thuật</t>
  </si>
  <si>
    <t>Phạm Thôi</t>
  </si>
  <si>
    <t>TTCM</t>
  </si>
  <si>
    <t/>
  </si>
  <si>
    <t>Huỳnh Thị Thanh Lan</t>
  </si>
  <si>
    <t>Nguyễn Thị Chiến</t>
  </si>
  <si>
    <t>Văn Thị Phương Dung</t>
  </si>
  <si>
    <t>GVCN 61</t>
  </si>
  <si>
    <t>Nguyễn Thị Nguyên Hạnh</t>
  </si>
  <si>
    <t>Hồ Vũ Mặc Uyên</t>
  </si>
  <si>
    <t>Toán-Tin</t>
  </si>
  <si>
    <t>Lê Hữu Ân</t>
  </si>
  <si>
    <t>To92,83,73(12t)</t>
  </si>
  <si>
    <t>TTCM, PBM</t>
  </si>
  <si>
    <t>Nguyễn Thị Lệ My</t>
  </si>
  <si>
    <t>TPCM</t>
  </si>
  <si>
    <t>Huỳnh Thị Hương</t>
  </si>
  <si>
    <t>To91,74,63,64(16t)</t>
  </si>
  <si>
    <t>Đặng Ngọc Hiền</t>
  </si>
  <si>
    <t>TB vườn trường</t>
  </si>
  <si>
    <t>Phạm Thị Lệ Dung</t>
  </si>
  <si>
    <t>GVCN 75</t>
  </si>
  <si>
    <t>Trương Nữ Hoa Sen</t>
  </si>
  <si>
    <t>Ti93,95,81,83,k6(11t), TN63(1t)</t>
  </si>
  <si>
    <t>GVCN 63, PC</t>
  </si>
  <si>
    <t>Phạm Thị Thu Lành</t>
  </si>
  <si>
    <t>Ti91,92,94,82,k7(12t), TN 73(1t)</t>
  </si>
  <si>
    <t>GVCN 73,TTND</t>
  </si>
  <si>
    <t>KHTN-Công nghệ</t>
  </si>
  <si>
    <t>Nguyễn Thị Hồng Sinh</t>
  </si>
  <si>
    <t>Nguyễn Thị Nở</t>
  </si>
  <si>
    <t>GVCN 92</t>
  </si>
  <si>
    <t>Nguyễn Hạnh</t>
  </si>
  <si>
    <t>Trần Thị Ánh Nguyệt</t>
  </si>
  <si>
    <t>Huỳnh Thị Thu</t>
  </si>
  <si>
    <t>Trương Thị Thu Trân</t>
  </si>
  <si>
    <t>Trần Thị Kiều Oanh</t>
  </si>
  <si>
    <t>GVCN 72</t>
  </si>
  <si>
    <t>Ngữ văn-Công dân</t>
  </si>
  <si>
    <t>Ngô Thị Mến</t>
  </si>
  <si>
    <t>Mai Thị Xuân Vân</t>
  </si>
  <si>
    <t>Văn 61,65,75(12t),TN65(1t)</t>
  </si>
  <si>
    <t>Tôn Thất Trung</t>
  </si>
  <si>
    <t>GVCN91</t>
  </si>
  <si>
    <t>Hồ Thị Cẩm Nhung</t>
  </si>
  <si>
    <t>Văn 93, 62,63(13 t),NGLL-HN93(0,75t)</t>
  </si>
  <si>
    <t>GVCN93,CĐ</t>
  </si>
  <si>
    <t>Phan Thị Thứ</t>
  </si>
  <si>
    <t>Văn 92,94,64(14), NGLL-HN94(0,75t)</t>
  </si>
  <si>
    <t>GVCN94,CĐ</t>
  </si>
  <si>
    <t>Nguyễn Lê Phương Thảo</t>
  </si>
  <si>
    <t>Văn 81,82(8t), CD 61-&gt;65(5t), TN 81(1t)</t>
  </si>
  <si>
    <t>GVCN81</t>
  </si>
  <si>
    <t>Phạm Thị Kim Thành</t>
  </si>
  <si>
    <t>Sử-Địa-GDTC</t>
  </si>
  <si>
    <t>Đoàn Thị Tâm</t>
  </si>
  <si>
    <t>Lê Thị Cúc</t>
  </si>
  <si>
    <t>GVCN 64</t>
  </si>
  <si>
    <t>Phạm Thị Hường</t>
  </si>
  <si>
    <t>GVCN 83</t>
  </si>
  <si>
    <t>Đặng Trọng Thi</t>
  </si>
  <si>
    <t>GVCN74</t>
  </si>
  <si>
    <t>Trần Phước Ninh</t>
  </si>
  <si>
    <t>GDTCk8,75,61,62(12t),TN82(1t)</t>
  </si>
  <si>
    <t>Bùi Hoàng Vũ</t>
  </si>
  <si>
    <t>CTCĐ</t>
  </si>
  <si>
    <t>Phạm Thị Mỹ Hạnh</t>
  </si>
  <si>
    <t>GVCN71</t>
  </si>
  <si>
    <t>Phạm Tấn Hà</t>
  </si>
  <si>
    <t>CD 91,92,93,94(4t)</t>
  </si>
  <si>
    <t>PHT</t>
  </si>
  <si>
    <t>Lê Thị Hiền</t>
  </si>
  <si>
    <t>TN k6,7,8 (2t)</t>
  </si>
  <si>
    <t>HT</t>
  </si>
  <si>
    <t>Nguyễn Nguyên Li Uyên</t>
  </si>
  <si>
    <t>TN k6,7,8 (4t), TKHĐ (2t)</t>
  </si>
  <si>
    <t>GVTPT Đội</t>
  </si>
  <si>
    <t>TỐNG CỌNG</t>
  </si>
  <si>
    <t>PHÒNG GDĐT ĐẠI LỘC</t>
  </si>
  <si>
    <t>TRƯỜNG THCS TRẦN PHÚ</t>
  </si>
  <si>
    <t>TA 94,95,63,62 (12t),NGLL-HN(0,75t)</t>
  </si>
  <si>
    <t>PCT CĐ,GVCN9</t>
  </si>
  <si>
    <t>TA 73,74,82,61(12t),TN (1t)</t>
  </si>
  <si>
    <t>To95,82,62,65(16t),TN63(1t)</t>
  </si>
  <si>
    <t>Si7(5t), CNk9(3t), TN 71,72,73(4t)</t>
  </si>
  <si>
    <t>Văn 83, 95(9t),CD95(1t),CD7(5t)</t>
  </si>
  <si>
    <t>Văn 91, 71, 72(13t),NGLL-HN91(0,75t),HN81(1t)</t>
  </si>
  <si>
    <t>Văn 73,74(8t),CDk8(3t), DPk7(5t) 81-82(2t)</t>
  </si>
  <si>
    <t>To93,81,75(12t), TN75, 64(2t)</t>
  </si>
  <si>
    <t>CĐ,GVCN65</t>
  </si>
  <si>
    <t>GVCN82,CĐ</t>
  </si>
  <si>
    <t>PHÂN CÔNG LAO ĐỘNG HK2 NĂM HỌC 2023-2024</t>
  </si>
  <si>
    <t>Suk9(10t)k72,73,74(4.5t)</t>
  </si>
  <si>
    <t>Ho91,94(4t) Hok7(5t),Ho81,82(2t),DP61,62,63,64(4t)</t>
  </si>
  <si>
    <t>Ho92,93,95(6t),Hok6(2.5t),H083(1t)NGLL-HN(0,75t),TN 3L7(3t)</t>
  </si>
  <si>
    <t>CNk8(6t),Li71,74(2t), k6 (10t),DP 65(1t)</t>
  </si>
  <si>
    <t>Si k6(7,5t),CN6,7(10t), TN 74(1t)</t>
  </si>
  <si>
    <t>Sik9(10t),K8(4.5t), CN 94,95(2t)</t>
  </si>
  <si>
    <t>Lik9(10t),k8(4,5t) 72,73,75(3t)</t>
  </si>
  <si>
    <t>TA91,92,93,81,83(15t) TN75(1t)</t>
  </si>
  <si>
    <t>TA 71,72,75,64,65 (15t), TN 64(1t)</t>
  </si>
  <si>
    <t>NT k6,7,8(13t), MTk9(5t)</t>
  </si>
  <si>
    <t>NT k6,7,8(13t) TN62(1t)</t>
  </si>
  <si>
    <t>VTM-CN 62</t>
  </si>
  <si>
    <t>To94, 71,72,61(16t), TN61, 62(2t)</t>
  </si>
  <si>
    <t>Đik9(5t)k6(7.5t), TN 74(1), DP 83(1)</t>
  </si>
  <si>
    <t>Suk8(4.5t)k6(7.5t), TN64(1t), Sử 71(1.5)</t>
  </si>
  <si>
    <t>Dik8(4.5t),k7(7.5t), TN83(1t), sử 75(1,5)</t>
  </si>
  <si>
    <t xml:space="preserve">TD91,92,93,94,95.GDTC63,64,65(14t) </t>
  </si>
  <si>
    <t>GDTC 71,72,73,74(8t), TN71(1t), TN82,83(2)</t>
  </si>
  <si>
    <t>PHÂN CÔNG LAO ĐỘNG HK1 NĂM HỌC 2023-2024</t>
  </si>
  <si>
    <t>TA91,92,93,81,83(15t)</t>
  </si>
  <si>
    <t>TA 71,72,75,64,65 (15t)</t>
  </si>
  <si>
    <t>NT k6,7,8(13t),TN62,64(2t)</t>
  </si>
  <si>
    <t>GVCN 62</t>
  </si>
  <si>
    <t>NT k6,7,8(13t), AM k9(5t)</t>
  </si>
  <si>
    <t>TBVTM</t>
  </si>
  <si>
    <t>To94, 71,72,61(16t), TN61(1t)</t>
  </si>
  <si>
    <t>To93,81,75(12t), TN75(1t)</t>
  </si>
  <si>
    <t>Ho91,94(4t) Hok7(5t),Ho81,82(2t),DP61,62(2t)</t>
  </si>
  <si>
    <t>Ho92,93,95(6t),Hok6(5t),H083(1t)NGLL-HN(0,75t)</t>
  </si>
  <si>
    <t>CNk8,61,62,64(6t),Li71,74(4t), k6 (5t),DP 63,64,65(3t)</t>
  </si>
  <si>
    <t>Lik9(10t),k8(3t) 72,73,75(6t)</t>
  </si>
  <si>
    <t>Sik9(10t),K8(3t), CN93,94,95(3t)</t>
  </si>
  <si>
    <t>Si k6(10t),CN7(5t),CN63,65(2t)</t>
  </si>
  <si>
    <t>TPCM, CĐ,GVCN65</t>
  </si>
  <si>
    <t>Đik9(10)k6(7.5t)</t>
  </si>
  <si>
    <t>Suk8(4.5t)k6(7.5t), TN64(1t)</t>
  </si>
  <si>
    <t>Dik8(4.5t),k7(7.5t), TN83(1t)</t>
  </si>
  <si>
    <t>Suk9(5t)k7(7.5t), ĐP83,TN82,83(3t), TN74(1t)</t>
  </si>
  <si>
    <t>GVCN82,CĐ,TPCM</t>
  </si>
  <si>
    <t>TD93,94,95.GDTC63,64,65(12t)</t>
  </si>
  <si>
    <t>TD91,92,GDTC 71,72,73,74(12t), TN71(1t)</t>
  </si>
  <si>
    <t>Đại Hiệp, ngày 10 tháng 9 năm 2023</t>
  </si>
  <si>
    <t>HIỆU TRƯỞNG</t>
  </si>
  <si>
    <t>TTCĐ</t>
  </si>
  <si>
    <t>Đại Hiệp, ngày 10 tháng 01 năm 2024</t>
  </si>
  <si>
    <t>( Áp dụng từ ngày 15/01/2024)</t>
  </si>
  <si>
    <t xml:space="preserve">   PHÒNG GDĐT ĐẠI LỘC</t>
  </si>
  <si>
    <t>( Áp dụng từ ngày 5/9/2023)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</si>
</sst>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color indexed="81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Protection="1">
      <protection hidden="1"/>
    </xf>
    <xf numFmtId="0" fontId="1" fillId="7" borderId="1" xfId="0" applyFont="1" applyFill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7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 vertical="center" textRotation="90"/>
      <protection hidden="1"/>
    </xf>
    <xf numFmtId="0" fontId="7" fillId="2" borderId="3" xfId="0" applyFont="1" applyFill="1" applyBorder="1" applyAlignment="1" applyProtection="1">
      <alignment horizontal="center" vertical="center" textRotation="90"/>
      <protection hidden="1"/>
    </xf>
    <xf numFmtId="0" fontId="7" fillId="7" borderId="1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/>
    <xf numFmtId="0" fontId="3" fillId="0" borderId="0" xfId="0" applyFont="1" applyAlignment="1"/>
    <xf numFmtId="0" fontId="13" fillId="0" borderId="0" xfId="0" applyFont="1"/>
    <xf numFmtId="0" fontId="3" fillId="0" borderId="0" xfId="0" applyFont="1" applyBorder="1"/>
    <xf numFmtId="0" fontId="4" fillId="0" borderId="0" xfId="0" applyFont="1" applyBorder="1"/>
    <xf numFmtId="0" fontId="14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textRotation="90"/>
      <protection hidden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textRotation="90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Protection="1">
      <protection hidden="1"/>
    </xf>
    <xf numFmtId="0" fontId="3" fillId="7" borderId="1" xfId="0" applyFont="1" applyFill="1" applyBorder="1" applyAlignment="1" applyProtection="1">
      <alignment horizontal="left"/>
      <protection hidden="1"/>
    </xf>
    <xf numFmtId="0" fontId="3" fillId="7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left"/>
    </xf>
    <xf numFmtId="0" fontId="14" fillId="0" borderId="0" xfId="0" applyFont="1" applyBorder="1"/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P12" sqref="P12"/>
    </sheetView>
  </sheetViews>
  <sheetFormatPr defaultRowHeight="15" x14ac:dyDescent="0.25"/>
  <cols>
    <col min="1" max="1" width="9.140625" style="9"/>
    <col min="2" max="2" width="20.5703125" style="9" customWidth="1"/>
    <col min="3" max="3" width="21.85546875" style="9" customWidth="1"/>
    <col min="4" max="4" width="40.7109375" style="9" customWidth="1"/>
    <col min="5" max="5" width="9.140625" style="9"/>
    <col min="6" max="6" width="13.140625" style="9" customWidth="1"/>
    <col min="7" max="16384" width="9.140625" style="9"/>
  </cols>
  <sheetData>
    <row r="1" spans="1:11" x14ac:dyDescent="0.25">
      <c r="A1" s="9" t="s">
        <v>90</v>
      </c>
      <c r="D1" s="10" t="s">
        <v>122</v>
      </c>
    </row>
    <row r="2" spans="1:11" x14ac:dyDescent="0.25">
      <c r="A2" s="11" t="s">
        <v>91</v>
      </c>
      <c r="D2" s="68" t="s">
        <v>151</v>
      </c>
    </row>
    <row r="3" spans="1:11" x14ac:dyDescent="0.25">
      <c r="A3" s="22" t="s">
        <v>0</v>
      </c>
      <c r="B3" s="12" t="s">
        <v>1</v>
      </c>
      <c r="C3" s="24" t="s">
        <v>2</v>
      </c>
      <c r="D3" s="13" t="s">
        <v>3</v>
      </c>
      <c r="E3" s="26" t="s">
        <v>4</v>
      </c>
      <c r="F3" s="14" t="s">
        <v>5</v>
      </c>
      <c r="G3" s="28" t="s">
        <v>6</v>
      </c>
      <c r="H3" s="23" t="s">
        <v>7</v>
      </c>
      <c r="I3" s="19" t="s">
        <v>8</v>
      </c>
      <c r="J3" s="19" t="s">
        <v>9</v>
      </c>
    </row>
    <row r="4" spans="1:11" x14ac:dyDescent="0.25">
      <c r="A4" s="23"/>
      <c r="B4" s="15"/>
      <c r="C4" s="25"/>
      <c r="D4" s="16" t="s">
        <v>10</v>
      </c>
      <c r="E4" s="27"/>
      <c r="F4" s="17" t="s">
        <v>11</v>
      </c>
      <c r="G4" s="29"/>
      <c r="H4" s="30"/>
      <c r="I4" s="20"/>
      <c r="J4" s="20"/>
    </row>
    <row r="5" spans="1:11" x14ac:dyDescent="0.25">
      <c r="A5" s="1">
        <v>1</v>
      </c>
      <c r="B5" s="2" t="s">
        <v>12</v>
      </c>
      <c r="C5" s="6" t="s">
        <v>13</v>
      </c>
      <c r="D5" s="7" t="s">
        <v>123</v>
      </c>
      <c r="E5" s="7">
        <v>15</v>
      </c>
      <c r="F5" s="2" t="s">
        <v>14</v>
      </c>
      <c r="G5" s="2">
        <v>3</v>
      </c>
      <c r="H5" s="3">
        <f>IF(E5+G5&gt;0,E5+G5,"")</f>
        <v>18</v>
      </c>
      <c r="I5" s="1" t="s">
        <v>15</v>
      </c>
      <c r="J5" s="1">
        <v>1</v>
      </c>
    </row>
    <row r="6" spans="1:11" x14ac:dyDescent="0.25">
      <c r="A6" s="1">
        <v>2</v>
      </c>
      <c r="B6" s="2" t="s">
        <v>12</v>
      </c>
      <c r="C6" s="6" t="s">
        <v>16</v>
      </c>
      <c r="D6" s="7" t="s">
        <v>92</v>
      </c>
      <c r="E6" s="7">
        <v>12.75</v>
      </c>
      <c r="F6" s="2" t="s">
        <v>93</v>
      </c>
      <c r="G6" s="2">
        <v>7</v>
      </c>
      <c r="H6" s="3">
        <f t="shared" ref="H6:H23" si="0">IF(E6+G6&gt;0,E6+G6,"")</f>
        <v>19.75</v>
      </c>
      <c r="I6" s="1">
        <v>0.75</v>
      </c>
      <c r="J6" s="1">
        <v>0</v>
      </c>
    </row>
    <row r="7" spans="1:11" x14ac:dyDescent="0.25">
      <c r="A7" s="1">
        <v>3</v>
      </c>
      <c r="B7" s="2" t="s">
        <v>12</v>
      </c>
      <c r="C7" s="6" t="s">
        <v>17</v>
      </c>
      <c r="D7" s="7" t="s">
        <v>124</v>
      </c>
      <c r="E7" s="7">
        <v>15</v>
      </c>
      <c r="F7" s="2"/>
      <c r="G7" s="2"/>
      <c r="H7" s="3">
        <f>IF(E7+G7&gt;0,E7+G7,"")</f>
        <v>15</v>
      </c>
      <c r="I7" s="1" t="s">
        <v>15</v>
      </c>
      <c r="J7" s="1">
        <v>4</v>
      </c>
    </row>
    <row r="8" spans="1:11" x14ac:dyDescent="0.25">
      <c r="A8" s="1">
        <v>4</v>
      </c>
      <c r="B8" s="2" t="s">
        <v>12</v>
      </c>
      <c r="C8" s="6" t="s">
        <v>18</v>
      </c>
      <c r="D8" s="7" t="s">
        <v>94</v>
      </c>
      <c r="E8" s="7">
        <v>13</v>
      </c>
      <c r="F8" s="2" t="s">
        <v>19</v>
      </c>
      <c r="G8" s="2">
        <v>4</v>
      </c>
      <c r="H8" s="3">
        <f t="shared" si="0"/>
        <v>17</v>
      </c>
      <c r="I8" s="1" t="s">
        <v>15</v>
      </c>
      <c r="J8" s="1">
        <v>2</v>
      </c>
    </row>
    <row r="9" spans="1:11" x14ac:dyDescent="0.25">
      <c r="A9" s="1">
        <v>5</v>
      </c>
      <c r="B9" s="2" t="s">
        <v>12</v>
      </c>
      <c r="C9" s="6" t="s">
        <v>20</v>
      </c>
      <c r="D9" s="7" t="s">
        <v>125</v>
      </c>
      <c r="E9" s="7">
        <v>15</v>
      </c>
      <c r="F9" s="2" t="s">
        <v>126</v>
      </c>
      <c r="G9" s="2">
        <v>4</v>
      </c>
      <c r="H9" s="3">
        <f t="shared" si="0"/>
        <v>19</v>
      </c>
      <c r="I9" s="1"/>
      <c r="J9" s="1" t="s">
        <v>15</v>
      </c>
    </row>
    <row r="10" spans="1:11" x14ac:dyDescent="0.25">
      <c r="A10" s="1">
        <v>6</v>
      </c>
      <c r="B10" s="2" t="s">
        <v>12</v>
      </c>
      <c r="C10" s="6" t="s">
        <v>21</v>
      </c>
      <c r="D10" s="7" t="s">
        <v>127</v>
      </c>
      <c r="E10" s="7">
        <v>18</v>
      </c>
      <c r="F10" s="2" t="s">
        <v>128</v>
      </c>
      <c r="G10" s="2">
        <v>1</v>
      </c>
      <c r="H10" s="3">
        <f t="shared" si="0"/>
        <v>19</v>
      </c>
      <c r="I10" s="1" t="s">
        <v>15</v>
      </c>
      <c r="J10" s="1" t="s">
        <v>15</v>
      </c>
    </row>
    <row r="11" spans="1:11" x14ac:dyDescent="0.25">
      <c r="A11" s="1"/>
      <c r="B11" s="2"/>
      <c r="C11" s="6"/>
      <c r="D11" s="7"/>
      <c r="E11" s="7"/>
      <c r="F11" s="2"/>
      <c r="G11" s="2"/>
      <c r="H11" s="3"/>
      <c r="I11" s="1"/>
      <c r="J11" s="1"/>
      <c r="K11" s="9">
        <f>(H5+H6+H7+H8+H9+H10)/6</f>
        <v>17.958333333333332</v>
      </c>
    </row>
    <row r="12" spans="1:11" x14ac:dyDescent="0.25">
      <c r="A12" s="1">
        <v>7</v>
      </c>
      <c r="B12" s="2" t="s">
        <v>22</v>
      </c>
      <c r="C12" s="6" t="s">
        <v>23</v>
      </c>
      <c r="D12" s="7" t="s">
        <v>24</v>
      </c>
      <c r="E12" s="7">
        <v>12</v>
      </c>
      <c r="F12" s="2" t="s">
        <v>25</v>
      </c>
      <c r="G12" s="2">
        <v>6</v>
      </c>
      <c r="H12" s="3">
        <f t="shared" si="0"/>
        <v>18</v>
      </c>
      <c r="I12" s="1" t="s">
        <v>15</v>
      </c>
      <c r="J12" s="1">
        <v>1</v>
      </c>
    </row>
    <row r="13" spans="1:11" x14ac:dyDescent="0.25">
      <c r="A13" s="1">
        <v>8</v>
      </c>
      <c r="B13" s="2" t="s">
        <v>22</v>
      </c>
      <c r="C13" s="6" t="s">
        <v>26</v>
      </c>
      <c r="D13" s="7" t="s">
        <v>95</v>
      </c>
      <c r="E13" s="7">
        <v>17</v>
      </c>
      <c r="F13" s="2" t="s">
        <v>27</v>
      </c>
      <c r="G13" s="2">
        <v>1</v>
      </c>
      <c r="H13" s="3">
        <f t="shared" si="0"/>
        <v>18</v>
      </c>
      <c r="I13" s="1" t="s">
        <v>15</v>
      </c>
      <c r="J13" s="1">
        <v>1</v>
      </c>
    </row>
    <row r="14" spans="1:11" x14ac:dyDescent="0.25">
      <c r="A14" s="1">
        <v>9</v>
      </c>
      <c r="B14" s="2" t="s">
        <v>22</v>
      </c>
      <c r="C14" s="6" t="s">
        <v>28</v>
      </c>
      <c r="D14" s="7" t="s">
        <v>29</v>
      </c>
      <c r="E14" s="7">
        <v>16</v>
      </c>
      <c r="F14" s="2"/>
      <c r="G14" s="2"/>
      <c r="H14" s="3">
        <f t="shared" si="0"/>
        <v>16</v>
      </c>
      <c r="I14" s="1" t="s">
        <v>15</v>
      </c>
      <c r="J14" s="1">
        <v>3</v>
      </c>
    </row>
    <row r="15" spans="1:11" x14ac:dyDescent="0.25">
      <c r="A15" s="1">
        <v>10</v>
      </c>
      <c r="B15" s="2" t="s">
        <v>22</v>
      </c>
      <c r="C15" s="6" t="s">
        <v>30</v>
      </c>
      <c r="D15" s="7" t="s">
        <v>129</v>
      </c>
      <c r="E15" s="7">
        <v>17</v>
      </c>
      <c r="F15" s="2" t="s">
        <v>31</v>
      </c>
      <c r="G15" s="2">
        <v>1</v>
      </c>
      <c r="H15" s="3">
        <f t="shared" si="0"/>
        <v>18</v>
      </c>
      <c r="I15" s="1" t="s">
        <v>15</v>
      </c>
      <c r="J15" s="1">
        <v>1</v>
      </c>
    </row>
    <row r="16" spans="1:11" x14ac:dyDescent="0.25">
      <c r="A16" s="1">
        <v>11</v>
      </c>
      <c r="B16" s="2" t="s">
        <v>22</v>
      </c>
      <c r="C16" s="6" t="s">
        <v>32</v>
      </c>
      <c r="D16" s="7" t="s">
        <v>130</v>
      </c>
      <c r="E16" s="7">
        <v>13</v>
      </c>
      <c r="F16" s="2" t="s">
        <v>33</v>
      </c>
      <c r="G16" s="2">
        <v>4</v>
      </c>
      <c r="H16" s="3">
        <f t="shared" si="0"/>
        <v>17</v>
      </c>
      <c r="I16" s="1" t="s">
        <v>15</v>
      </c>
      <c r="J16" s="1">
        <v>2</v>
      </c>
    </row>
    <row r="17" spans="1:11" x14ac:dyDescent="0.25">
      <c r="A17" s="1">
        <v>12</v>
      </c>
      <c r="B17" s="2" t="s">
        <v>22</v>
      </c>
      <c r="C17" s="6" t="s">
        <v>34</v>
      </c>
      <c r="D17" s="7" t="s">
        <v>35</v>
      </c>
      <c r="E17" s="7">
        <v>12</v>
      </c>
      <c r="F17" s="2" t="s">
        <v>36</v>
      </c>
      <c r="G17" s="2">
        <v>7</v>
      </c>
      <c r="H17" s="3">
        <f t="shared" si="0"/>
        <v>19</v>
      </c>
      <c r="I17" s="1" t="s">
        <v>15</v>
      </c>
      <c r="J17" s="1" t="s">
        <v>15</v>
      </c>
    </row>
    <row r="18" spans="1:11" x14ac:dyDescent="0.25">
      <c r="A18" s="1">
        <v>13</v>
      </c>
      <c r="B18" s="2" t="s">
        <v>22</v>
      </c>
      <c r="C18" s="6" t="s">
        <v>37</v>
      </c>
      <c r="D18" s="7" t="s">
        <v>38</v>
      </c>
      <c r="E18" s="7">
        <v>13</v>
      </c>
      <c r="F18" s="2" t="s">
        <v>39</v>
      </c>
      <c r="G18" s="2">
        <v>6</v>
      </c>
      <c r="H18" s="3">
        <f t="shared" si="0"/>
        <v>19</v>
      </c>
      <c r="I18" s="1" t="s">
        <v>15</v>
      </c>
      <c r="J18" s="1" t="s">
        <v>15</v>
      </c>
    </row>
    <row r="19" spans="1:11" x14ac:dyDescent="0.25">
      <c r="A19" s="1"/>
      <c r="B19" s="2"/>
      <c r="C19" s="6"/>
      <c r="D19" s="7"/>
      <c r="E19" s="7"/>
      <c r="F19" s="2"/>
      <c r="G19" s="2"/>
      <c r="H19" s="3"/>
      <c r="I19" s="1"/>
      <c r="J19" s="1"/>
      <c r="K19" s="9">
        <f>(H12+H13+H14+H15+H16+H17+H18)/7</f>
        <v>17.857142857142858</v>
      </c>
    </row>
    <row r="20" spans="1:11" x14ac:dyDescent="0.25">
      <c r="A20" s="1">
        <v>14</v>
      </c>
      <c r="B20" s="2" t="s">
        <v>40</v>
      </c>
      <c r="C20" s="6" t="s">
        <v>41</v>
      </c>
      <c r="D20" s="7" t="s">
        <v>131</v>
      </c>
      <c r="E20" s="7">
        <v>13</v>
      </c>
      <c r="F20" s="2" t="s">
        <v>14</v>
      </c>
      <c r="G20" s="2">
        <v>3</v>
      </c>
      <c r="H20" s="3">
        <f t="shared" si="0"/>
        <v>16</v>
      </c>
      <c r="I20" s="1" t="s">
        <v>15</v>
      </c>
      <c r="J20" s="1">
        <v>3</v>
      </c>
    </row>
    <row r="21" spans="1:11" x14ac:dyDescent="0.25">
      <c r="A21" s="1">
        <v>15</v>
      </c>
      <c r="B21" s="2" t="s">
        <v>40</v>
      </c>
      <c r="C21" s="6" t="s">
        <v>42</v>
      </c>
      <c r="D21" s="7" t="s">
        <v>132</v>
      </c>
      <c r="E21" s="7">
        <v>12.75</v>
      </c>
      <c r="F21" s="2" t="s">
        <v>43</v>
      </c>
      <c r="G21" s="2">
        <v>4</v>
      </c>
      <c r="H21" s="3">
        <f t="shared" si="0"/>
        <v>16.75</v>
      </c>
      <c r="I21" s="1" t="s">
        <v>15</v>
      </c>
      <c r="J21" s="1">
        <v>2.25</v>
      </c>
    </row>
    <row r="22" spans="1:11" x14ac:dyDescent="0.25">
      <c r="A22" s="1">
        <v>16</v>
      </c>
      <c r="B22" s="2" t="s">
        <v>40</v>
      </c>
      <c r="C22" s="6" t="s">
        <v>44</v>
      </c>
      <c r="D22" s="7" t="s">
        <v>133</v>
      </c>
      <c r="E22" s="7">
        <v>18</v>
      </c>
      <c r="F22" s="2"/>
      <c r="G22" s="2"/>
      <c r="H22" s="3">
        <f t="shared" si="0"/>
        <v>18</v>
      </c>
      <c r="I22" s="1" t="s">
        <v>15</v>
      </c>
      <c r="J22" s="1">
        <v>1</v>
      </c>
    </row>
    <row r="23" spans="1:11" x14ac:dyDescent="0.25">
      <c r="A23" s="1">
        <v>17</v>
      </c>
      <c r="B23" s="2" t="s">
        <v>40</v>
      </c>
      <c r="C23" s="6" t="s">
        <v>45</v>
      </c>
      <c r="D23" s="7" t="s">
        <v>134</v>
      </c>
      <c r="E23" s="7">
        <v>19</v>
      </c>
      <c r="F23" s="2"/>
      <c r="G23" s="2"/>
      <c r="H23" s="3">
        <f t="shared" si="0"/>
        <v>19</v>
      </c>
      <c r="I23" s="1" t="s">
        <v>15</v>
      </c>
      <c r="J23" s="1" t="s">
        <v>15</v>
      </c>
    </row>
    <row r="24" spans="1:11" x14ac:dyDescent="0.25">
      <c r="A24" s="1">
        <v>18</v>
      </c>
      <c r="B24" s="2" t="s">
        <v>40</v>
      </c>
      <c r="C24" s="6" t="s">
        <v>46</v>
      </c>
      <c r="D24" s="7" t="s">
        <v>135</v>
      </c>
      <c r="E24" s="7">
        <v>16</v>
      </c>
      <c r="F24" s="2" t="s">
        <v>27</v>
      </c>
      <c r="G24" s="2">
        <v>1</v>
      </c>
      <c r="H24" s="3">
        <v>17</v>
      </c>
      <c r="I24" s="1" t="s">
        <v>15</v>
      </c>
      <c r="J24" s="1">
        <v>2</v>
      </c>
    </row>
    <row r="25" spans="1:11" x14ac:dyDescent="0.25">
      <c r="A25" s="1">
        <v>19</v>
      </c>
      <c r="B25" s="2" t="s">
        <v>40</v>
      </c>
      <c r="C25" s="6" t="s">
        <v>47</v>
      </c>
      <c r="D25" s="7" t="s">
        <v>136</v>
      </c>
      <c r="E25" s="7">
        <v>17</v>
      </c>
      <c r="F25" s="2"/>
      <c r="G25" s="2"/>
      <c r="H25" s="3">
        <f>IF(E25+G25&gt;0,E25+G25,"")</f>
        <v>17</v>
      </c>
      <c r="I25" s="1" t="s">
        <v>15</v>
      </c>
      <c r="J25" s="1">
        <v>2</v>
      </c>
    </row>
    <row r="26" spans="1:11" x14ac:dyDescent="0.25">
      <c r="A26" s="1">
        <v>20</v>
      </c>
      <c r="B26" s="2" t="s">
        <v>40</v>
      </c>
      <c r="C26" s="6" t="s">
        <v>48</v>
      </c>
      <c r="D26" s="7" t="s">
        <v>96</v>
      </c>
      <c r="E26" s="7">
        <v>12</v>
      </c>
      <c r="F26" s="2" t="s">
        <v>49</v>
      </c>
      <c r="G26" s="2">
        <v>4</v>
      </c>
      <c r="H26" s="3">
        <v>16</v>
      </c>
      <c r="I26" s="1" t="s">
        <v>15</v>
      </c>
      <c r="J26" s="1">
        <v>3</v>
      </c>
    </row>
    <row r="27" spans="1:11" x14ac:dyDescent="0.25">
      <c r="A27" s="1"/>
      <c r="B27" s="2"/>
      <c r="C27" s="6"/>
      <c r="D27" s="7"/>
      <c r="E27" s="7"/>
      <c r="F27" s="2"/>
      <c r="G27" s="2"/>
      <c r="H27" s="3"/>
      <c r="I27" s="1"/>
      <c r="J27" s="1"/>
      <c r="K27" s="9">
        <f>(H20+H21+H22+H23+H24+H25+H26)/7</f>
        <v>17.107142857142858</v>
      </c>
    </row>
    <row r="28" spans="1:11" x14ac:dyDescent="0.25">
      <c r="A28" s="1">
        <v>21</v>
      </c>
      <c r="B28" s="2" t="s">
        <v>50</v>
      </c>
      <c r="C28" s="6" t="s">
        <v>51</v>
      </c>
      <c r="D28" s="7" t="s">
        <v>97</v>
      </c>
      <c r="E28" s="7">
        <v>15</v>
      </c>
      <c r="F28" s="2" t="s">
        <v>14</v>
      </c>
      <c r="G28" s="2">
        <v>3</v>
      </c>
      <c r="H28" s="3">
        <v>18</v>
      </c>
      <c r="I28" s="1" t="s">
        <v>15</v>
      </c>
      <c r="J28" s="1">
        <v>1</v>
      </c>
    </row>
    <row r="29" spans="1:11" x14ac:dyDescent="0.25">
      <c r="A29" s="1">
        <v>22</v>
      </c>
      <c r="B29" s="2" t="s">
        <v>50</v>
      </c>
      <c r="C29" s="6" t="s">
        <v>52</v>
      </c>
      <c r="D29" s="7" t="s">
        <v>53</v>
      </c>
      <c r="E29" s="7">
        <v>13</v>
      </c>
      <c r="F29" s="2" t="s">
        <v>137</v>
      </c>
      <c r="G29" s="2">
        <v>6</v>
      </c>
      <c r="H29" s="3">
        <f t="shared" ref="H29:H46" si="1">IF(E29+G29&gt;0,E29+G29,"")</f>
        <v>19</v>
      </c>
      <c r="I29" s="1" t="s">
        <v>15</v>
      </c>
      <c r="J29" s="1" t="s">
        <v>15</v>
      </c>
    </row>
    <row r="30" spans="1:11" x14ac:dyDescent="0.25">
      <c r="A30" s="1">
        <v>23</v>
      </c>
      <c r="B30" s="2" t="s">
        <v>50</v>
      </c>
      <c r="C30" s="6" t="s">
        <v>54</v>
      </c>
      <c r="D30" s="7" t="s">
        <v>98</v>
      </c>
      <c r="E30" s="7">
        <v>14.75</v>
      </c>
      <c r="F30" s="2" t="s">
        <v>55</v>
      </c>
      <c r="G30" s="2">
        <v>4</v>
      </c>
      <c r="H30" s="3">
        <f t="shared" si="1"/>
        <v>18.75</v>
      </c>
      <c r="I30" s="1" t="s">
        <v>15</v>
      </c>
      <c r="J30" s="1">
        <v>0.25</v>
      </c>
    </row>
    <row r="31" spans="1:11" x14ac:dyDescent="0.25">
      <c r="A31" s="1">
        <v>24</v>
      </c>
      <c r="B31" s="2" t="s">
        <v>50</v>
      </c>
      <c r="C31" s="6" t="s">
        <v>56</v>
      </c>
      <c r="D31" s="7" t="s">
        <v>57</v>
      </c>
      <c r="E31" s="7">
        <v>13.75</v>
      </c>
      <c r="F31" s="2" t="s">
        <v>58</v>
      </c>
      <c r="G31" s="2">
        <v>5</v>
      </c>
      <c r="H31" s="3">
        <f t="shared" si="1"/>
        <v>18.75</v>
      </c>
      <c r="I31" s="1" t="s">
        <v>15</v>
      </c>
      <c r="J31" s="1">
        <v>0.25</v>
      </c>
    </row>
    <row r="32" spans="1:11" x14ac:dyDescent="0.25">
      <c r="A32" s="1">
        <v>25</v>
      </c>
      <c r="B32" s="2" t="s">
        <v>50</v>
      </c>
      <c r="C32" s="6" t="s">
        <v>59</v>
      </c>
      <c r="D32" s="7" t="s">
        <v>60</v>
      </c>
      <c r="E32" s="7">
        <v>14.75</v>
      </c>
      <c r="F32" s="2" t="s">
        <v>61</v>
      </c>
      <c r="G32" s="2">
        <v>5</v>
      </c>
      <c r="H32" s="3">
        <f t="shared" si="1"/>
        <v>19.75</v>
      </c>
      <c r="I32" s="1">
        <v>0.75</v>
      </c>
      <c r="J32" s="1" t="s">
        <v>15</v>
      </c>
    </row>
    <row r="33" spans="1:11" x14ac:dyDescent="0.25">
      <c r="A33" s="1">
        <v>26</v>
      </c>
      <c r="B33" s="2" t="s">
        <v>50</v>
      </c>
      <c r="C33" s="6" t="s">
        <v>62</v>
      </c>
      <c r="D33" s="7" t="s">
        <v>63</v>
      </c>
      <c r="E33" s="7">
        <v>14</v>
      </c>
      <c r="F33" s="2" t="s">
        <v>64</v>
      </c>
      <c r="G33" s="2">
        <v>4</v>
      </c>
      <c r="H33" s="3">
        <f t="shared" si="1"/>
        <v>18</v>
      </c>
      <c r="I33" s="1" t="s">
        <v>15</v>
      </c>
      <c r="J33" s="1">
        <v>1</v>
      </c>
    </row>
    <row r="34" spans="1:11" x14ac:dyDescent="0.25">
      <c r="A34" s="1">
        <v>27</v>
      </c>
      <c r="B34" s="2" t="s">
        <v>50</v>
      </c>
      <c r="C34" s="6" t="s">
        <v>65</v>
      </c>
      <c r="D34" s="7" t="s">
        <v>99</v>
      </c>
      <c r="E34" s="7">
        <v>18</v>
      </c>
      <c r="F34" s="2"/>
      <c r="G34" s="2"/>
      <c r="H34" s="3">
        <f t="shared" si="1"/>
        <v>18</v>
      </c>
      <c r="I34" s="1" t="s">
        <v>15</v>
      </c>
      <c r="J34" s="1">
        <v>1</v>
      </c>
    </row>
    <row r="35" spans="1:11" x14ac:dyDescent="0.25">
      <c r="A35" s="1"/>
      <c r="B35" s="2"/>
      <c r="C35" s="6"/>
      <c r="D35" s="7"/>
      <c r="E35" s="7"/>
      <c r="F35" s="2"/>
      <c r="G35" s="2"/>
      <c r="H35" s="3"/>
      <c r="I35" s="1"/>
      <c r="J35" s="1"/>
      <c r="K35" s="9">
        <f>(H28+H29+H30+H31+H32+H33+H34)/7</f>
        <v>18.607142857142858</v>
      </c>
    </row>
    <row r="36" spans="1:11" x14ac:dyDescent="0.25">
      <c r="A36" s="1">
        <v>28</v>
      </c>
      <c r="B36" s="2" t="s">
        <v>66</v>
      </c>
      <c r="C36" s="6" t="s">
        <v>67</v>
      </c>
      <c r="D36" s="7" t="s">
        <v>138</v>
      </c>
      <c r="E36" s="7">
        <v>17.5</v>
      </c>
      <c r="F36" s="2" t="s">
        <v>14</v>
      </c>
      <c r="G36" s="2">
        <v>3</v>
      </c>
      <c r="H36" s="3">
        <f t="shared" si="1"/>
        <v>20.5</v>
      </c>
      <c r="I36" s="1">
        <v>1.5</v>
      </c>
      <c r="J36" s="1"/>
    </row>
    <row r="37" spans="1:11" x14ac:dyDescent="0.25">
      <c r="A37" s="1">
        <v>29</v>
      </c>
      <c r="B37" s="2" t="s">
        <v>66</v>
      </c>
      <c r="C37" s="6" t="s">
        <v>68</v>
      </c>
      <c r="D37" s="7" t="s">
        <v>139</v>
      </c>
      <c r="E37" s="7">
        <v>13</v>
      </c>
      <c r="F37" s="2" t="s">
        <v>69</v>
      </c>
      <c r="G37" s="2">
        <v>4</v>
      </c>
      <c r="H37" s="3">
        <f t="shared" si="1"/>
        <v>17</v>
      </c>
      <c r="I37" s="1" t="s">
        <v>15</v>
      </c>
      <c r="J37" s="1">
        <v>2</v>
      </c>
    </row>
    <row r="38" spans="1:11" x14ac:dyDescent="0.25">
      <c r="A38" s="1">
        <v>30</v>
      </c>
      <c r="B38" s="2" t="s">
        <v>66</v>
      </c>
      <c r="C38" s="6" t="s">
        <v>70</v>
      </c>
      <c r="D38" s="7" t="s">
        <v>140</v>
      </c>
      <c r="E38" s="7">
        <v>13</v>
      </c>
      <c r="F38" s="2" t="s">
        <v>71</v>
      </c>
      <c r="G38" s="2">
        <v>4</v>
      </c>
      <c r="H38" s="3">
        <v>17</v>
      </c>
      <c r="I38" s="1" t="s">
        <v>15</v>
      </c>
      <c r="J38" s="1">
        <v>2</v>
      </c>
    </row>
    <row r="39" spans="1:11" x14ac:dyDescent="0.25">
      <c r="A39" s="1">
        <v>31</v>
      </c>
      <c r="B39" s="2" t="s">
        <v>66</v>
      </c>
      <c r="C39" s="6" t="s">
        <v>72</v>
      </c>
      <c r="D39" s="7" t="s">
        <v>141</v>
      </c>
      <c r="E39" s="7">
        <v>16.5</v>
      </c>
      <c r="F39" s="2" t="s">
        <v>73</v>
      </c>
      <c r="G39" s="2">
        <v>4</v>
      </c>
      <c r="H39" s="3">
        <f t="shared" si="1"/>
        <v>20.5</v>
      </c>
      <c r="I39" s="1">
        <v>1.5</v>
      </c>
      <c r="J39" s="1" t="s">
        <v>15</v>
      </c>
    </row>
    <row r="40" spans="1:11" x14ac:dyDescent="0.25">
      <c r="A40" s="1">
        <v>32</v>
      </c>
      <c r="B40" s="2" t="s">
        <v>66</v>
      </c>
      <c r="C40" s="6" t="s">
        <v>74</v>
      </c>
      <c r="D40" s="7" t="s">
        <v>75</v>
      </c>
      <c r="E40" s="7">
        <v>13</v>
      </c>
      <c r="F40" s="2" t="s">
        <v>142</v>
      </c>
      <c r="G40" s="2">
        <v>6</v>
      </c>
      <c r="H40" s="3">
        <f t="shared" si="1"/>
        <v>19</v>
      </c>
      <c r="I40" s="1" t="s">
        <v>15</v>
      </c>
      <c r="J40" s="1" t="s">
        <v>15</v>
      </c>
    </row>
    <row r="41" spans="1:11" x14ac:dyDescent="0.25">
      <c r="A41" s="1">
        <v>33</v>
      </c>
      <c r="B41" s="2" t="s">
        <v>66</v>
      </c>
      <c r="C41" s="6" t="s">
        <v>76</v>
      </c>
      <c r="D41" s="7" t="s">
        <v>143</v>
      </c>
      <c r="E41" s="7">
        <v>12</v>
      </c>
      <c r="F41" s="2" t="s">
        <v>77</v>
      </c>
      <c r="G41" s="2">
        <v>3</v>
      </c>
      <c r="H41" s="3">
        <f t="shared" si="1"/>
        <v>15</v>
      </c>
      <c r="I41" s="1" t="s">
        <v>15</v>
      </c>
      <c r="J41" s="1">
        <v>4</v>
      </c>
    </row>
    <row r="42" spans="1:11" x14ac:dyDescent="0.25">
      <c r="A42" s="1">
        <v>34</v>
      </c>
      <c r="B42" s="2" t="s">
        <v>66</v>
      </c>
      <c r="C42" s="6" t="s">
        <v>78</v>
      </c>
      <c r="D42" s="7" t="s">
        <v>144</v>
      </c>
      <c r="E42" s="7">
        <v>13</v>
      </c>
      <c r="F42" s="2" t="s">
        <v>79</v>
      </c>
      <c r="G42" s="2">
        <v>4</v>
      </c>
      <c r="H42" s="3">
        <f t="shared" si="1"/>
        <v>17</v>
      </c>
      <c r="I42" s="1" t="s">
        <v>15</v>
      </c>
      <c r="J42" s="1">
        <v>2</v>
      </c>
    </row>
    <row r="43" spans="1:11" x14ac:dyDescent="0.25">
      <c r="A43" s="1"/>
      <c r="B43" s="2"/>
      <c r="C43" s="6"/>
      <c r="D43" s="7"/>
      <c r="E43" s="7"/>
      <c r="F43" s="2"/>
      <c r="G43" s="2"/>
      <c r="H43" s="3"/>
      <c r="I43" s="1"/>
      <c r="J43" s="1"/>
      <c r="K43" s="66">
        <f>(H36+H37+H38+H39+H40+H41+H42)/7</f>
        <v>18</v>
      </c>
    </row>
    <row r="44" spans="1:11" x14ac:dyDescent="0.25">
      <c r="A44" s="1">
        <v>35</v>
      </c>
      <c r="B44" s="2"/>
      <c r="C44" s="6" t="s">
        <v>80</v>
      </c>
      <c r="D44" s="7" t="s">
        <v>81</v>
      </c>
      <c r="E44" s="7">
        <v>4</v>
      </c>
      <c r="F44" s="2" t="s">
        <v>82</v>
      </c>
      <c r="G44" s="2">
        <v>15</v>
      </c>
      <c r="H44" s="3">
        <f t="shared" si="1"/>
        <v>19</v>
      </c>
      <c r="I44" s="1" t="s">
        <v>15</v>
      </c>
      <c r="J44" s="1" t="s">
        <v>15</v>
      </c>
    </row>
    <row r="45" spans="1:11" x14ac:dyDescent="0.25">
      <c r="A45" s="1" t="s">
        <v>15</v>
      </c>
      <c r="B45" s="2"/>
      <c r="C45" s="6" t="s">
        <v>83</v>
      </c>
      <c r="D45" s="7" t="s">
        <v>84</v>
      </c>
      <c r="E45" s="7">
        <v>2</v>
      </c>
      <c r="F45" s="2" t="s">
        <v>85</v>
      </c>
      <c r="G45" s="2">
        <v>17</v>
      </c>
      <c r="H45" s="3">
        <f t="shared" si="1"/>
        <v>19</v>
      </c>
      <c r="I45" s="1" t="s">
        <v>15</v>
      </c>
      <c r="J45" s="1" t="s">
        <v>15</v>
      </c>
    </row>
    <row r="46" spans="1:11" x14ac:dyDescent="0.25">
      <c r="A46" s="1" t="s">
        <v>15</v>
      </c>
      <c r="B46" s="2"/>
      <c r="C46" s="6" t="s">
        <v>86</v>
      </c>
      <c r="D46" s="7" t="s">
        <v>87</v>
      </c>
      <c r="E46" s="7">
        <v>6</v>
      </c>
      <c r="F46" s="2" t="s">
        <v>88</v>
      </c>
      <c r="G46" s="2">
        <v>13</v>
      </c>
      <c r="H46" s="3">
        <f t="shared" si="1"/>
        <v>19</v>
      </c>
      <c r="I46" s="1" t="s">
        <v>15</v>
      </c>
      <c r="J46" s="1" t="s">
        <v>15</v>
      </c>
    </row>
    <row r="47" spans="1:11" x14ac:dyDescent="0.25">
      <c r="A47" s="1" t="s">
        <v>15</v>
      </c>
    </row>
    <row r="48" spans="1:11" x14ac:dyDescent="0.25">
      <c r="A48" s="21" t="s">
        <v>89</v>
      </c>
      <c r="B48" s="21"/>
      <c r="C48" s="4"/>
      <c r="D48" s="5"/>
      <c r="E48" s="18">
        <v>508.75</v>
      </c>
      <c r="F48" s="4"/>
      <c r="G48" s="18">
        <v>157</v>
      </c>
      <c r="H48" s="18">
        <v>665.75</v>
      </c>
      <c r="I48" s="18">
        <v>9.75</v>
      </c>
      <c r="J48" s="18">
        <f>SUM(J5:J47)</f>
        <v>41.75</v>
      </c>
    </row>
    <row r="49" spans="3:5" x14ac:dyDescent="0.25">
      <c r="C49" s="38"/>
      <c r="E49" s="31" t="s">
        <v>145</v>
      </c>
    </row>
    <row r="50" spans="3:5" x14ac:dyDescent="0.25">
      <c r="C50" s="38"/>
      <c r="E50" s="32" t="s">
        <v>146</v>
      </c>
    </row>
    <row r="51" spans="3:5" x14ac:dyDescent="0.25">
      <c r="C51" s="38"/>
      <c r="E51" s="67"/>
    </row>
    <row r="54" spans="3:5" x14ac:dyDescent="0.25">
      <c r="E54" s="10" t="s">
        <v>83</v>
      </c>
    </row>
  </sheetData>
  <mergeCells count="8">
    <mergeCell ref="J3:J4"/>
    <mergeCell ref="A48:B48"/>
    <mergeCell ref="A3:A4"/>
    <mergeCell ref="C3:C4"/>
    <mergeCell ref="E3:E4"/>
    <mergeCell ref="G3:G4"/>
    <mergeCell ref="H3:H4"/>
    <mergeCell ref="I3:I4"/>
  </mergeCells>
  <dataValidations count="3">
    <dataValidation type="list" showInputMessage="1" showErrorMessage="1" sqref="B6:B46">
      <formula1>$AA$7:$AA$16</formula1>
    </dataValidation>
    <dataValidation type="list" allowBlank="1" showInputMessage="1" showErrorMessage="1" sqref="B5">
      <formula1>$AA$7:$AA$16</formula1>
    </dataValidation>
    <dataValidation type="decimal" allowBlank="1" showInputMessage="1" showErrorMessage="1" sqref="E5:E46 G5:G46">
      <formula1>1</formula1>
      <formula2>30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topLeftCell="A28" zoomScale="154" zoomScaleNormal="154" workbookViewId="0">
      <selection activeCell="H47" sqref="H47"/>
    </sheetView>
  </sheetViews>
  <sheetFormatPr defaultRowHeight="15" x14ac:dyDescent="0.25"/>
  <cols>
    <col min="1" max="1" width="6" style="9" customWidth="1"/>
    <col min="2" max="2" width="18.140625" style="9" customWidth="1"/>
    <col min="3" max="3" width="20.85546875" style="9" customWidth="1"/>
    <col min="4" max="4" width="55" style="9" bestFit="1" customWidth="1"/>
    <col min="5" max="5" width="7.5703125" style="9" customWidth="1"/>
    <col min="6" max="6" width="14.140625" style="9" customWidth="1"/>
    <col min="7" max="7" width="6.28515625" style="9" customWidth="1"/>
    <col min="8" max="8" width="9.140625" style="9"/>
    <col min="9" max="9" width="3.5703125" style="9" customWidth="1"/>
    <col min="10" max="10" width="4.5703125" style="9" customWidth="1"/>
    <col min="11" max="16384" width="9.140625" style="9"/>
  </cols>
  <sheetData>
    <row r="1" spans="1:10" x14ac:dyDescent="0.25">
      <c r="A1" s="8" t="s">
        <v>150</v>
      </c>
      <c r="B1" s="35"/>
      <c r="C1" s="35"/>
      <c r="D1" s="33" t="s">
        <v>103</v>
      </c>
      <c r="E1" s="8"/>
      <c r="F1" s="8"/>
      <c r="G1" s="8"/>
      <c r="H1" s="8"/>
      <c r="I1" s="8"/>
      <c r="J1" s="8"/>
    </row>
    <row r="2" spans="1:10" x14ac:dyDescent="0.25">
      <c r="A2" s="36" t="s">
        <v>91</v>
      </c>
      <c r="B2" s="8"/>
      <c r="C2" s="8"/>
      <c r="D2" s="34" t="s">
        <v>149</v>
      </c>
      <c r="E2" s="8"/>
      <c r="F2" s="8"/>
      <c r="G2" s="8"/>
      <c r="H2" s="8"/>
      <c r="I2" s="8"/>
      <c r="J2" s="8"/>
    </row>
    <row r="3" spans="1:10" ht="15" customHeight="1" x14ac:dyDescent="0.25">
      <c r="A3" s="40" t="s">
        <v>0</v>
      </c>
      <c r="B3" s="41" t="s">
        <v>1</v>
      </c>
      <c r="C3" s="42" t="s">
        <v>2</v>
      </c>
      <c r="D3" s="43" t="s">
        <v>3</v>
      </c>
      <c r="E3" s="44" t="s">
        <v>4</v>
      </c>
      <c r="F3" s="45" t="s">
        <v>5</v>
      </c>
      <c r="G3" s="46" t="s">
        <v>6</v>
      </c>
      <c r="H3" s="47" t="s">
        <v>7</v>
      </c>
      <c r="I3" s="48" t="s">
        <v>8</v>
      </c>
      <c r="J3" s="48" t="s">
        <v>9</v>
      </c>
    </row>
    <row r="4" spans="1:10" ht="21.75" customHeight="1" x14ac:dyDescent="0.25">
      <c r="A4" s="47"/>
      <c r="B4" s="49"/>
      <c r="C4" s="50"/>
      <c r="D4" s="51" t="s">
        <v>10</v>
      </c>
      <c r="E4" s="52"/>
      <c r="F4" s="53" t="s">
        <v>11</v>
      </c>
      <c r="G4" s="54"/>
      <c r="H4" s="55"/>
      <c r="I4" s="56"/>
      <c r="J4" s="56"/>
    </row>
    <row r="5" spans="1:10" ht="12.75" customHeight="1" x14ac:dyDescent="0.25">
      <c r="A5" s="57">
        <v>1</v>
      </c>
      <c r="B5" s="58" t="s">
        <v>12</v>
      </c>
      <c r="C5" s="59" t="s">
        <v>13</v>
      </c>
      <c r="D5" s="60" t="s">
        <v>111</v>
      </c>
      <c r="E5" s="60">
        <v>16</v>
      </c>
      <c r="F5" s="58" t="s">
        <v>14</v>
      </c>
      <c r="G5" s="58">
        <v>3</v>
      </c>
      <c r="H5" s="61">
        <f>IF(E5+G5&gt;0,E5+G5,"")</f>
        <v>19</v>
      </c>
      <c r="I5" s="57" t="s">
        <v>15</v>
      </c>
      <c r="J5" s="57"/>
    </row>
    <row r="6" spans="1:10" ht="12.75" customHeight="1" x14ac:dyDescent="0.25">
      <c r="A6" s="57">
        <v>2</v>
      </c>
      <c r="B6" s="58" t="s">
        <v>12</v>
      </c>
      <c r="C6" s="59" t="s">
        <v>16</v>
      </c>
      <c r="D6" s="60" t="s">
        <v>92</v>
      </c>
      <c r="E6" s="60">
        <v>12.75</v>
      </c>
      <c r="F6" s="58" t="s">
        <v>93</v>
      </c>
      <c r="G6" s="58">
        <v>7</v>
      </c>
      <c r="H6" s="61">
        <f t="shared" ref="H6:H8" si="0">IF(E6+G6&gt;0,E6+G6,"")</f>
        <v>19.75</v>
      </c>
      <c r="I6" s="57">
        <v>0.75</v>
      </c>
      <c r="J6" s="57">
        <v>0</v>
      </c>
    </row>
    <row r="7" spans="1:10" ht="12.75" customHeight="1" x14ac:dyDescent="0.25">
      <c r="A7" s="57">
        <v>3</v>
      </c>
      <c r="B7" s="58" t="s">
        <v>12</v>
      </c>
      <c r="C7" s="59" t="s">
        <v>17</v>
      </c>
      <c r="D7" s="60" t="s">
        <v>112</v>
      </c>
      <c r="E7" s="60">
        <v>16</v>
      </c>
      <c r="F7" s="58"/>
      <c r="G7" s="58"/>
      <c r="H7" s="61">
        <f>IF(E7+G7&gt;0,E7+G7,"")</f>
        <v>16</v>
      </c>
      <c r="I7" s="57" t="s">
        <v>15</v>
      </c>
      <c r="J7" s="57">
        <v>3</v>
      </c>
    </row>
    <row r="8" spans="1:10" ht="12.75" customHeight="1" x14ac:dyDescent="0.25">
      <c r="A8" s="57">
        <v>4</v>
      </c>
      <c r="B8" s="58" t="s">
        <v>12</v>
      </c>
      <c r="C8" s="59" t="s">
        <v>18</v>
      </c>
      <c r="D8" s="60" t="s">
        <v>94</v>
      </c>
      <c r="E8" s="60">
        <v>13</v>
      </c>
      <c r="F8" s="58" t="s">
        <v>19</v>
      </c>
      <c r="G8" s="58">
        <v>4</v>
      </c>
      <c r="H8" s="61">
        <f t="shared" si="0"/>
        <v>17</v>
      </c>
      <c r="I8" s="57" t="s">
        <v>15</v>
      </c>
      <c r="J8" s="57">
        <v>2</v>
      </c>
    </row>
    <row r="9" spans="1:10" ht="12.75" customHeight="1" x14ac:dyDescent="0.25">
      <c r="A9" s="57">
        <v>5</v>
      </c>
      <c r="B9" s="58" t="s">
        <v>12</v>
      </c>
      <c r="C9" s="59" t="s">
        <v>20</v>
      </c>
      <c r="D9" s="60" t="s">
        <v>113</v>
      </c>
      <c r="E9" s="60">
        <v>18</v>
      </c>
      <c r="F9" s="58"/>
      <c r="G9" s="58"/>
      <c r="H9" s="61">
        <f t="shared" ref="H9:H21" si="1">IF(E9+G9&gt;0,E9+G9,"")</f>
        <v>18</v>
      </c>
      <c r="I9" s="57"/>
      <c r="J9" s="57">
        <v>1</v>
      </c>
    </row>
    <row r="10" spans="1:10" ht="12.75" customHeight="1" x14ac:dyDescent="0.25">
      <c r="A10" s="57">
        <v>6</v>
      </c>
      <c r="B10" s="58" t="s">
        <v>12</v>
      </c>
      <c r="C10" s="59" t="s">
        <v>21</v>
      </c>
      <c r="D10" s="60" t="s">
        <v>114</v>
      </c>
      <c r="E10" s="60">
        <v>14</v>
      </c>
      <c r="F10" s="58" t="s">
        <v>115</v>
      </c>
      <c r="G10" s="58">
        <v>5</v>
      </c>
      <c r="H10" s="61">
        <f t="shared" si="1"/>
        <v>19</v>
      </c>
      <c r="I10" s="57" t="s">
        <v>15</v>
      </c>
      <c r="J10" s="57" t="s">
        <v>15</v>
      </c>
    </row>
    <row r="11" spans="1:10" ht="12.75" customHeight="1" x14ac:dyDescent="0.25">
      <c r="A11" s="57">
        <v>7</v>
      </c>
      <c r="B11" s="58" t="s">
        <v>22</v>
      </c>
      <c r="C11" s="59" t="s">
        <v>23</v>
      </c>
      <c r="D11" s="60" t="s">
        <v>24</v>
      </c>
      <c r="E11" s="60">
        <v>12</v>
      </c>
      <c r="F11" s="58" t="s">
        <v>25</v>
      </c>
      <c r="G11" s="58">
        <v>6</v>
      </c>
      <c r="H11" s="61">
        <f t="shared" si="1"/>
        <v>18</v>
      </c>
      <c r="I11" s="57" t="s">
        <v>15</v>
      </c>
      <c r="J11" s="57">
        <v>1</v>
      </c>
    </row>
    <row r="12" spans="1:10" ht="12.75" customHeight="1" x14ac:dyDescent="0.25">
      <c r="A12" s="57">
        <v>8</v>
      </c>
      <c r="B12" s="58" t="s">
        <v>22</v>
      </c>
      <c r="C12" s="59" t="s">
        <v>26</v>
      </c>
      <c r="D12" s="60" t="s">
        <v>95</v>
      </c>
      <c r="E12" s="60">
        <v>17</v>
      </c>
      <c r="F12" s="58" t="s">
        <v>147</v>
      </c>
      <c r="G12" s="58">
        <v>1</v>
      </c>
      <c r="H12" s="61">
        <f t="shared" si="1"/>
        <v>18</v>
      </c>
      <c r="I12" s="57" t="s">
        <v>15</v>
      </c>
      <c r="J12" s="57">
        <v>1</v>
      </c>
    </row>
    <row r="13" spans="1:10" ht="12.75" customHeight="1" x14ac:dyDescent="0.25">
      <c r="A13" s="57">
        <v>9</v>
      </c>
      <c r="B13" s="58" t="s">
        <v>22</v>
      </c>
      <c r="C13" s="59" t="s">
        <v>28</v>
      </c>
      <c r="D13" s="60" t="s">
        <v>29</v>
      </c>
      <c r="E13" s="60">
        <v>16</v>
      </c>
      <c r="F13" s="58"/>
      <c r="G13" s="58"/>
      <c r="H13" s="61">
        <f t="shared" si="1"/>
        <v>16</v>
      </c>
      <c r="I13" s="57" t="s">
        <v>15</v>
      </c>
      <c r="J13" s="57">
        <v>3</v>
      </c>
    </row>
    <row r="14" spans="1:10" ht="12.75" customHeight="1" x14ac:dyDescent="0.25">
      <c r="A14" s="57">
        <v>10</v>
      </c>
      <c r="B14" s="58" t="s">
        <v>22</v>
      </c>
      <c r="C14" s="59" t="s">
        <v>30</v>
      </c>
      <c r="D14" s="60" t="s">
        <v>116</v>
      </c>
      <c r="E14" s="60">
        <v>18</v>
      </c>
      <c r="F14" s="58" t="s">
        <v>31</v>
      </c>
      <c r="G14" s="58">
        <v>1</v>
      </c>
      <c r="H14" s="61">
        <f t="shared" si="1"/>
        <v>19</v>
      </c>
      <c r="I14" s="57" t="s">
        <v>15</v>
      </c>
      <c r="J14" s="57"/>
    </row>
    <row r="15" spans="1:10" ht="12.75" customHeight="1" x14ac:dyDescent="0.25">
      <c r="A15" s="57">
        <v>11</v>
      </c>
      <c r="B15" s="58" t="s">
        <v>22</v>
      </c>
      <c r="C15" s="59" t="s">
        <v>32</v>
      </c>
      <c r="D15" s="60" t="s">
        <v>100</v>
      </c>
      <c r="E15" s="60">
        <v>14</v>
      </c>
      <c r="F15" s="58" t="s">
        <v>33</v>
      </c>
      <c r="G15" s="58">
        <v>4</v>
      </c>
      <c r="H15" s="61">
        <f t="shared" si="1"/>
        <v>18</v>
      </c>
      <c r="I15" s="57" t="s">
        <v>15</v>
      </c>
      <c r="J15" s="57">
        <v>1</v>
      </c>
    </row>
    <row r="16" spans="1:10" ht="12.75" customHeight="1" x14ac:dyDescent="0.25">
      <c r="A16" s="57">
        <v>12</v>
      </c>
      <c r="B16" s="58" t="s">
        <v>22</v>
      </c>
      <c r="C16" s="59" t="s">
        <v>34</v>
      </c>
      <c r="D16" s="60" t="s">
        <v>35</v>
      </c>
      <c r="E16" s="60">
        <v>12</v>
      </c>
      <c r="F16" s="58" t="s">
        <v>36</v>
      </c>
      <c r="G16" s="58">
        <v>6</v>
      </c>
      <c r="H16" s="61">
        <f t="shared" si="1"/>
        <v>18</v>
      </c>
      <c r="I16" s="57" t="s">
        <v>15</v>
      </c>
      <c r="J16" s="57">
        <v>1</v>
      </c>
    </row>
    <row r="17" spans="1:10" ht="12.75" customHeight="1" x14ac:dyDescent="0.25">
      <c r="A17" s="57">
        <v>13</v>
      </c>
      <c r="B17" s="58" t="s">
        <v>22</v>
      </c>
      <c r="C17" s="59" t="s">
        <v>37</v>
      </c>
      <c r="D17" s="60" t="s">
        <v>38</v>
      </c>
      <c r="E17" s="60">
        <v>13</v>
      </c>
      <c r="F17" s="58" t="s">
        <v>39</v>
      </c>
      <c r="G17" s="58">
        <v>6</v>
      </c>
      <c r="H17" s="61">
        <f t="shared" si="1"/>
        <v>19</v>
      </c>
      <c r="I17" s="57" t="s">
        <v>15</v>
      </c>
      <c r="J17" s="57" t="s">
        <v>15</v>
      </c>
    </row>
    <row r="18" spans="1:10" ht="12.75" customHeight="1" x14ac:dyDescent="0.25">
      <c r="A18" s="57">
        <v>14</v>
      </c>
      <c r="B18" s="58" t="s">
        <v>40</v>
      </c>
      <c r="C18" s="59" t="s">
        <v>41</v>
      </c>
      <c r="D18" s="60" t="s">
        <v>105</v>
      </c>
      <c r="E18" s="60">
        <v>15</v>
      </c>
      <c r="F18" s="58" t="s">
        <v>14</v>
      </c>
      <c r="G18" s="58">
        <v>3</v>
      </c>
      <c r="H18" s="61">
        <f t="shared" si="1"/>
        <v>18</v>
      </c>
      <c r="I18" s="57" t="s">
        <v>15</v>
      </c>
      <c r="J18" s="57">
        <v>1</v>
      </c>
    </row>
    <row r="19" spans="1:10" ht="12.75" customHeight="1" x14ac:dyDescent="0.25">
      <c r="A19" s="57">
        <v>15</v>
      </c>
      <c r="B19" s="58" t="s">
        <v>40</v>
      </c>
      <c r="C19" s="59" t="s">
        <v>42</v>
      </c>
      <c r="D19" s="60" t="s">
        <v>106</v>
      </c>
      <c r="E19" s="60">
        <v>13.25</v>
      </c>
      <c r="F19" s="58" t="s">
        <v>43</v>
      </c>
      <c r="G19" s="58">
        <v>4</v>
      </c>
      <c r="H19" s="61">
        <f t="shared" si="1"/>
        <v>17.25</v>
      </c>
      <c r="I19" s="57" t="s">
        <v>15</v>
      </c>
      <c r="J19" s="57">
        <v>1.75</v>
      </c>
    </row>
    <row r="20" spans="1:10" ht="12.75" customHeight="1" x14ac:dyDescent="0.25">
      <c r="A20" s="57">
        <v>16</v>
      </c>
      <c r="B20" s="58" t="s">
        <v>40</v>
      </c>
      <c r="C20" s="59" t="s">
        <v>44</v>
      </c>
      <c r="D20" s="60" t="s">
        <v>107</v>
      </c>
      <c r="E20" s="60">
        <v>19</v>
      </c>
      <c r="F20" s="58"/>
      <c r="G20" s="58"/>
      <c r="H20" s="61">
        <f t="shared" si="1"/>
        <v>19</v>
      </c>
      <c r="I20" s="57" t="s">
        <v>15</v>
      </c>
      <c r="J20" s="57"/>
    </row>
    <row r="21" spans="1:10" ht="12.75" customHeight="1" x14ac:dyDescent="0.25">
      <c r="A21" s="57">
        <v>17</v>
      </c>
      <c r="B21" s="58" t="s">
        <v>40</v>
      </c>
      <c r="C21" s="59" t="s">
        <v>45</v>
      </c>
      <c r="D21" s="60" t="s">
        <v>110</v>
      </c>
      <c r="E21" s="60">
        <v>17.5</v>
      </c>
      <c r="F21" s="58"/>
      <c r="G21" s="58"/>
      <c r="H21" s="61">
        <f t="shared" si="1"/>
        <v>17.5</v>
      </c>
      <c r="I21" s="57" t="s">
        <v>15</v>
      </c>
      <c r="J21" s="57">
        <v>1.5</v>
      </c>
    </row>
    <row r="22" spans="1:10" ht="12.75" customHeight="1" x14ac:dyDescent="0.25">
      <c r="A22" s="57">
        <v>18</v>
      </c>
      <c r="B22" s="58" t="s">
        <v>40</v>
      </c>
      <c r="C22" s="59" t="s">
        <v>46</v>
      </c>
      <c r="D22" s="60" t="s">
        <v>109</v>
      </c>
      <c r="E22" s="60">
        <v>16.5</v>
      </c>
      <c r="F22" s="58" t="s">
        <v>147</v>
      </c>
      <c r="G22" s="58">
        <v>1</v>
      </c>
      <c r="H22" s="61">
        <v>17.5</v>
      </c>
      <c r="I22" s="57" t="s">
        <v>15</v>
      </c>
      <c r="J22" s="57">
        <v>1.5</v>
      </c>
    </row>
    <row r="23" spans="1:10" ht="12.75" customHeight="1" x14ac:dyDescent="0.25">
      <c r="A23" s="57">
        <v>19</v>
      </c>
      <c r="B23" s="58" t="s">
        <v>40</v>
      </c>
      <c r="C23" s="59" t="s">
        <v>47</v>
      </c>
      <c r="D23" s="60" t="s">
        <v>108</v>
      </c>
      <c r="E23" s="60">
        <v>18.5</v>
      </c>
      <c r="F23" s="58"/>
      <c r="G23" s="58"/>
      <c r="H23" s="61">
        <f>IF(E23+G23&gt;0,E23+G23,"")</f>
        <v>18.5</v>
      </c>
      <c r="I23" s="57" t="s">
        <v>15</v>
      </c>
      <c r="J23" s="57">
        <v>0.5</v>
      </c>
    </row>
    <row r="24" spans="1:10" ht="12.75" customHeight="1" x14ac:dyDescent="0.25">
      <c r="A24" s="57">
        <v>20</v>
      </c>
      <c r="B24" s="58" t="s">
        <v>40</v>
      </c>
      <c r="C24" s="59" t="s">
        <v>48</v>
      </c>
      <c r="D24" s="60" t="s">
        <v>96</v>
      </c>
      <c r="E24" s="60">
        <v>12</v>
      </c>
      <c r="F24" s="58" t="s">
        <v>49</v>
      </c>
      <c r="G24" s="58">
        <v>4</v>
      </c>
      <c r="H24" s="61">
        <v>16</v>
      </c>
      <c r="I24" s="57" t="s">
        <v>15</v>
      </c>
      <c r="J24" s="57">
        <v>3</v>
      </c>
    </row>
    <row r="25" spans="1:10" ht="12.75" customHeight="1" x14ac:dyDescent="0.25">
      <c r="A25" s="57">
        <v>21</v>
      </c>
      <c r="B25" s="58" t="s">
        <v>50</v>
      </c>
      <c r="C25" s="59" t="s">
        <v>51</v>
      </c>
      <c r="D25" s="60" t="s">
        <v>97</v>
      </c>
      <c r="E25" s="60">
        <v>15</v>
      </c>
      <c r="F25" s="58" t="s">
        <v>14</v>
      </c>
      <c r="G25" s="58">
        <v>3</v>
      </c>
      <c r="H25" s="61">
        <v>18</v>
      </c>
      <c r="I25" s="57" t="s">
        <v>15</v>
      </c>
      <c r="J25" s="57">
        <v>1</v>
      </c>
    </row>
    <row r="26" spans="1:10" ht="12.75" customHeight="1" x14ac:dyDescent="0.25">
      <c r="A26" s="57">
        <v>22</v>
      </c>
      <c r="B26" s="58" t="s">
        <v>50</v>
      </c>
      <c r="C26" s="59" t="s">
        <v>52</v>
      </c>
      <c r="D26" s="60" t="s">
        <v>53</v>
      </c>
      <c r="E26" s="60">
        <v>13</v>
      </c>
      <c r="F26" s="58" t="s">
        <v>101</v>
      </c>
      <c r="G26" s="58">
        <v>5</v>
      </c>
      <c r="H26" s="61">
        <f t="shared" ref="H26:H41" si="2">IF(E26+G26&gt;0,E26+G26,"")</f>
        <v>18</v>
      </c>
      <c r="I26" s="57" t="s">
        <v>15</v>
      </c>
      <c r="J26" s="57">
        <v>1</v>
      </c>
    </row>
    <row r="27" spans="1:10" ht="12.75" customHeight="1" x14ac:dyDescent="0.25">
      <c r="A27" s="57">
        <v>23</v>
      </c>
      <c r="B27" s="58" t="s">
        <v>50</v>
      </c>
      <c r="C27" s="59" t="s">
        <v>54</v>
      </c>
      <c r="D27" s="60" t="s">
        <v>98</v>
      </c>
      <c r="E27" s="60">
        <v>14.75</v>
      </c>
      <c r="F27" s="58" t="s">
        <v>55</v>
      </c>
      <c r="G27" s="58">
        <v>4</v>
      </c>
      <c r="H27" s="61">
        <f t="shared" si="2"/>
        <v>18.75</v>
      </c>
      <c r="I27" s="57" t="s">
        <v>15</v>
      </c>
      <c r="J27" s="57">
        <v>0.25</v>
      </c>
    </row>
    <row r="28" spans="1:10" ht="12.75" customHeight="1" x14ac:dyDescent="0.25">
      <c r="A28" s="57">
        <v>24</v>
      </c>
      <c r="B28" s="58" t="s">
        <v>50</v>
      </c>
      <c r="C28" s="59" t="s">
        <v>56</v>
      </c>
      <c r="D28" s="60" t="s">
        <v>57</v>
      </c>
      <c r="E28" s="60">
        <v>13.75</v>
      </c>
      <c r="F28" s="58" t="s">
        <v>58</v>
      </c>
      <c r="G28" s="58">
        <v>5</v>
      </c>
      <c r="H28" s="61">
        <f t="shared" si="2"/>
        <v>18.75</v>
      </c>
      <c r="I28" s="57" t="s">
        <v>15</v>
      </c>
      <c r="J28" s="57">
        <v>0.25</v>
      </c>
    </row>
    <row r="29" spans="1:10" ht="12.75" customHeight="1" x14ac:dyDescent="0.25">
      <c r="A29" s="57">
        <v>25</v>
      </c>
      <c r="B29" s="58" t="s">
        <v>50</v>
      </c>
      <c r="C29" s="59" t="s">
        <v>59</v>
      </c>
      <c r="D29" s="60" t="s">
        <v>60</v>
      </c>
      <c r="E29" s="60">
        <v>14.75</v>
      </c>
      <c r="F29" s="58" t="s">
        <v>61</v>
      </c>
      <c r="G29" s="58">
        <v>5</v>
      </c>
      <c r="H29" s="61">
        <f t="shared" si="2"/>
        <v>19.75</v>
      </c>
      <c r="I29" s="57">
        <v>0.75</v>
      </c>
      <c r="J29" s="57" t="s">
        <v>15</v>
      </c>
    </row>
    <row r="30" spans="1:10" ht="12.75" customHeight="1" x14ac:dyDescent="0.25">
      <c r="A30" s="57">
        <v>26</v>
      </c>
      <c r="B30" s="58" t="s">
        <v>50</v>
      </c>
      <c r="C30" s="59" t="s">
        <v>62</v>
      </c>
      <c r="D30" s="60" t="s">
        <v>63</v>
      </c>
      <c r="E30" s="60">
        <v>14</v>
      </c>
      <c r="F30" s="58" t="s">
        <v>64</v>
      </c>
      <c r="G30" s="58">
        <v>4</v>
      </c>
      <c r="H30" s="61">
        <f t="shared" si="2"/>
        <v>18</v>
      </c>
      <c r="I30" s="57" t="s">
        <v>15</v>
      </c>
      <c r="J30" s="57">
        <v>1</v>
      </c>
    </row>
    <row r="31" spans="1:10" ht="12.75" customHeight="1" x14ac:dyDescent="0.25">
      <c r="A31" s="57">
        <v>27</v>
      </c>
      <c r="B31" s="58" t="s">
        <v>50</v>
      </c>
      <c r="C31" s="59" t="s">
        <v>65</v>
      </c>
      <c r="D31" s="60" t="s">
        <v>99</v>
      </c>
      <c r="E31" s="60">
        <v>18</v>
      </c>
      <c r="F31" s="58"/>
      <c r="G31" s="58"/>
      <c r="H31" s="61">
        <f t="shared" si="2"/>
        <v>18</v>
      </c>
      <c r="I31" s="57" t="s">
        <v>15</v>
      </c>
      <c r="J31" s="57">
        <v>1</v>
      </c>
    </row>
    <row r="32" spans="1:10" ht="12.75" customHeight="1" x14ac:dyDescent="0.25">
      <c r="A32" s="57">
        <v>28</v>
      </c>
      <c r="B32" s="58" t="s">
        <v>66</v>
      </c>
      <c r="C32" s="59" t="s">
        <v>67</v>
      </c>
      <c r="D32" s="60" t="s">
        <v>117</v>
      </c>
      <c r="E32" s="60">
        <v>14.5</v>
      </c>
      <c r="F32" s="58" t="s">
        <v>14</v>
      </c>
      <c r="G32" s="58">
        <v>3</v>
      </c>
      <c r="H32" s="61">
        <f t="shared" si="2"/>
        <v>17.5</v>
      </c>
      <c r="I32" s="57"/>
      <c r="J32" s="57">
        <v>1.5</v>
      </c>
    </row>
    <row r="33" spans="1:10" ht="12.75" customHeight="1" x14ac:dyDescent="0.25">
      <c r="A33" s="57">
        <v>29</v>
      </c>
      <c r="B33" s="58" t="s">
        <v>66</v>
      </c>
      <c r="C33" s="59" t="s">
        <v>68</v>
      </c>
      <c r="D33" s="60" t="s">
        <v>118</v>
      </c>
      <c r="E33" s="60">
        <v>14.5</v>
      </c>
      <c r="F33" s="58" t="s">
        <v>69</v>
      </c>
      <c r="G33" s="58">
        <v>4</v>
      </c>
      <c r="H33" s="61">
        <f t="shared" si="2"/>
        <v>18.5</v>
      </c>
      <c r="I33" s="57" t="s">
        <v>15</v>
      </c>
      <c r="J33" s="57">
        <v>0.5</v>
      </c>
    </row>
    <row r="34" spans="1:10" ht="12.75" customHeight="1" x14ac:dyDescent="0.25">
      <c r="A34" s="57">
        <v>30</v>
      </c>
      <c r="B34" s="58" t="s">
        <v>66</v>
      </c>
      <c r="C34" s="59" t="s">
        <v>70</v>
      </c>
      <c r="D34" s="60" t="s">
        <v>119</v>
      </c>
      <c r="E34" s="60">
        <v>14.5</v>
      </c>
      <c r="F34" s="58" t="s">
        <v>71</v>
      </c>
      <c r="G34" s="58">
        <v>4</v>
      </c>
      <c r="H34" s="61">
        <f t="shared" si="2"/>
        <v>18.5</v>
      </c>
      <c r="I34" s="57" t="s">
        <v>15</v>
      </c>
      <c r="J34" s="57">
        <v>0.5</v>
      </c>
    </row>
    <row r="35" spans="1:10" ht="12.75" customHeight="1" x14ac:dyDescent="0.25">
      <c r="A35" s="57">
        <v>31</v>
      </c>
      <c r="B35" s="58" t="s">
        <v>66</v>
      </c>
      <c r="C35" s="59" t="s">
        <v>72</v>
      </c>
      <c r="D35" s="60" t="s">
        <v>104</v>
      </c>
      <c r="E35" s="60">
        <v>14.5</v>
      </c>
      <c r="F35" s="58" t="s">
        <v>73</v>
      </c>
      <c r="G35" s="58">
        <v>4</v>
      </c>
      <c r="H35" s="61">
        <f t="shared" si="2"/>
        <v>18.5</v>
      </c>
      <c r="I35" s="57"/>
      <c r="J35" s="57">
        <v>0.5</v>
      </c>
    </row>
    <row r="36" spans="1:10" ht="12.75" customHeight="1" x14ac:dyDescent="0.25">
      <c r="A36" s="57">
        <v>32</v>
      </c>
      <c r="B36" s="58" t="s">
        <v>66</v>
      </c>
      <c r="C36" s="59" t="s">
        <v>74</v>
      </c>
      <c r="D36" s="60" t="s">
        <v>75</v>
      </c>
      <c r="E36" s="60">
        <v>13</v>
      </c>
      <c r="F36" s="58" t="s">
        <v>102</v>
      </c>
      <c r="G36" s="58">
        <v>5</v>
      </c>
      <c r="H36" s="61">
        <f t="shared" si="2"/>
        <v>18</v>
      </c>
      <c r="I36" s="57" t="s">
        <v>15</v>
      </c>
      <c r="J36" s="57">
        <v>1</v>
      </c>
    </row>
    <row r="37" spans="1:10" ht="12.75" customHeight="1" x14ac:dyDescent="0.25">
      <c r="A37" s="57">
        <v>33</v>
      </c>
      <c r="B37" s="58" t="s">
        <v>66</v>
      </c>
      <c r="C37" s="59" t="s">
        <v>76</v>
      </c>
      <c r="D37" s="60" t="s">
        <v>120</v>
      </c>
      <c r="E37" s="60">
        <v>16</v>
      </c>
      <c r="F37" s="58" t="s">
        <v>77</v>
      </c>
      <c r="G37" s="58">
        <v>3</v>
      </c>
      <c r="H37" s="61">
        <f t="shared" si="2"/>
        <v>19</v>
      </c>
      <c r="I37" s="57" t="s">
        <v>15</v>
      </c>
      <c r="J37" s="57">
        <v>0</v>
      </c>
    </row>
    <row r="38" spans="1:10" ht="12.75" customHeight="1" x14ac:dyDescent="0.25">
      <c r="A38" s="57">
        <v>34</v>
      </c>
      <c r="B38" s="58" t="s">
        <v>66</v>
      </c>
      <c r="C38" s="59" t="s">
        <v>78</v>
      </c>
      <c r="D38" s="60" t="s">
        <v>121</v>
      </c>
      <c r="E38" s="60">
        <v>11</v>
      </c>
      <c r="F38" s="58" t="s">
        <v>79</v>
      </c>
      <c r="G38" s="58">
        <v>4</v>
      </c>
      <c r="H38" s="61">
        <f t="shared" si="2"/>
        <v>15</v>
      </c>
      <c r="I38" s="57" t="s">
        <v>15</v>
      </c>
      <c r="J38" s="57">
        <v>4</v>
      </c>
    </row>
    <row r="39" spans="1:10" ht="12.75" customHeight="1" x14ac:dyDescent="0.25">
      <c r="A39" s="57">
        <v>35</v>
      </c>
      <c r="B39" s="58"/>
      <c r="C39" s="59" t="s">
        <v>80</v>
      </c>
      <c r="D39" s="60" t="s">
        <v>81</v>
      </c>
      <c r="E39" s="60">
        <v>4</v>
      </c>
      <c r="F39" s="58" t="s">
        <v>82</v>
      </c>
      <c r="G39" s="58">
        <v>15</v>
      </c>
      <c r="H39" s="61">
        <f t="shared" si="2"/>
        <v>19</v>
      </c>
      <c r="I39" s="57" t="s">
        <v>15</v>
      </c>
      <c r="J39" s="57" t="s">
        <v>15</v>
      </c>
    </row>
    <row r="40" spans="1:10" ht="12.75" customHeight="1" x14ac:dyDescent="0.25">
      <c r="A40" s="57" t="s">
        <v>15</v>
      </c>
      <c r="B40" s="58"/>
      <c r="C40" s="59" t="s">
        <v>83</v>
      </c>
      <c r="D40" s="60" t="s">
        <v>84</v>
      </c>
      <c r="E40" s="60">
        <v>2</v>
      </c>
      <c r="F40" s="58" t="s">
        <v>85</v>
      </c>
      <c r="G40" s="58">
        <v>17</v>
      </c>
      <c r="H40" s="61">
        <f t="shared" si="2"/>
        <v>19</v>
      </c>
      <c r="I40" s="57" t="s">
        <v>15</v>
      </c>
      <c r="J40" s="57" t="s">
        <v>15</v>
      </c>
    </row>
    <row r="41" spans="1:10" ht="12.75" customHeight="1" x14ac:dyDescent="0.25">
      <c r="A41" s="57" t="s">
        <v>15</v>
      </c>
      <c r="B41" s="58"/>
      <c r="C41" s="59" t="s">
        <v>86</v>
      </c>
      <c r="D41" s="60" t="s">
        <v>87</v>
      </c>
      <c r="E41" s="60">
        <v>6</v>
      </c>
      <c r="F41" s="58" t="s">
        <v>88</v>
      </c>
      <c r="G41" s="58">
        <v>13</v>
      </c>
      <c r="H41" s="61">
        <f t="shared" si="2"/>
        <v>19</v>
      </c>
      <c r="I41" s="57" t="s">
        <v>15</v>
      </c>
      <c r="J41" s="57" t="s">
        <v>15</v>
      </c>
    </row>
    <row r="42" spans="1:10" ht="12.75" customHeight="1" x14ac:dyDescent="0.25">
      <c r="A42" s="62" t="s">
        <v>89</v>
      </c>
      <c r="B42" s="62"/>
      <c r="C42" s="63"/>
      <c r="D42" s="64"/>
      <c r="E42" s="65">
        <v>508.75</v>
      </c>
      <c r="F42" s="63"/>
      <c r="G42" s="65">
        <v>157</v>
      </c>
      <c r="H42" s="65">
        <v>665.75</v>
      </c>
      <c r="I42" s="65">
        <v>9.75</v>
      </c>
      <c r="J42" s="65">
        <f>SUM(J5:J41)</f>
        <v>34.75</v>
      </c>
    </row>
    <row r="43" spans="1:10" ht="12.75" customHeight="1" x14ac:dyDescent="0.25">
      <c r="A43" s="8"/>
      <c r="B43" s="8"/>
      <c r="C43" s="37"/>
      <c r="E43" s="37"/>
      <c r="F43" s="31" t="s">
        <v>148</v>
      </c>
      <c r="G43" s="8"/>
      <c r="H43" s="8"/>
      <c r="I43" s="8"/>
      <c r="J43" s="8"/>
    </row>
    <row r="44" spans="1:10" ht="12.75" customHeight="1" x14ac:dyDescent="0.25">
      <c r="C44" s="38"/>
      <c r="E44" s="38"/>
      <c r="F44" s="32" t="s">
        <v>146</v>
      </c>
    </row>
    <row r="45" spans="1:10" ht="12.75" customHeight="1" x14ac:dyDescent="0.25">
      <c r="C45" s="38"/>
      <c r="D45" s="38"/>
      <c r="E45" s="38"/>
      <c r="F45" s="39"/>
    </row>
    <row r="46" spans="1:10" ht="12.75" customHeight="1" x14ac:dyDescent="0.25"/>
    <row r="47" spans="1:10" x14ac:dyDescent="0.25">
      <c r="F47" s="10" t="s">
        <v>83</v>
      </c>
    </row>
  </sheetData>
  <mergeCells count="8">
    <mergeCell ref="H3:H4"/>
    <mergeCell ref="I3:I4"/>
    <mergeCell ref="J3:J4"/>
    <mergeCell ref="A42:B42"/>
    <mergeCell ref="A3:A4"/>
    <mergeCell ref="C3:C4"/>
    <mergeCell ref="E3:E4"/>
    <mergeCell ref="G3:G4"/>
  </mergeCells>
  <dataValidations count="3">
    <dataValidation type="list" allowBlank="1" showInputMessage="1" showErrorMessage="1" sqref="B5">
      <formula1>$AA$7:$AA$15</formula1>
    </dataValidation>
    <dataValidation type="decimal" allowBlank="1" showInputMessage="1" showErrorMessage="1" sqref="G5:G41 E5:E41">
      <formula1>1</formula1>
      <formula2>30</formula2>
    </dataValidation>
    <dataValidation type="list" showInputMessage="1" showErrorMessage="1" sqref="B6:B41">
      <formula1>$AA$7:$AA$15</formula1>
    </dataValidation>
  </dataValidations>
  <pageMargins left="0" right="0" top="0" bottom="0" header="0.3" footer="0.3"/>
  <pageSetup paperSize="9" scale="9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K1</vt:lpstr>
      <vt:lpstr>K2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2024-01-11T09:24:29Z</cp:lastPrinted>
  <dcterms:created xsi:type="dcterms:W3CDTF">2023-10-24T03:32:02Z</dcterms:created>
  <dcterms:modified xsi:type="dcterms:W3CDTF">2024-01-11T09:26:34Z</dcterms:modified>
</cp:coreProperties>
</file>